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cycquebecgouvqcca.sharepoint.com/sites/COMMUNICATION/Documents partages/General/Émilie Girard/Site web/Modifications/2025/04 avril/Pneus/"/>
    </mc:Choice>
  </mc:AlternateContent>
  <xr:revisionPtr revIDLastSave="0" documentId="8_{AA7E134E-2436-4858-AF27-B21A4E63874B}" xr6:coauthVersionLast="47" xr6:coauthVersionMax="47" xr10:uidLastSave="{00000000-0000-0000-0000-000000000000}"/>
  <bookViews>
    <workbookView xWindow="-120" yWindow="-120" windowWidth="29040" windowHeight="15840" xr2:uid="{74FE0AB3-425B-40BC-8360-B6C6AFC0BF71}"/>
  </bookViews>
  <sheets>
    <sheet name="2024" sheetId="23" r:id="rId1"/>
    <sheet name="2023" sheetId="22" r:id="rId2"/>
    <sheet name="2022" sheetId="15" r:id="rId3"/>
    <sheet name="2021" sheetId="14" r:id="rId4"/>
    <sheet name="2020" sheetId="13" r:id="rId5"/>
    <sheet name="2019" sheetId="11" r:id="rId6"/>
    <sheet name="2018" sheetId="10" r:id="rId7"/>
    <sheet name="2017" sheetId="9" r:id="rId8"/>
    <sheet name="2016" sheetId="8" r:id="rId9"/>
    <sheet name="2015" sheetId="7" r:id="rId10"/>
    <sheet name="2014" sheetId="6" r:id="rId11"/>
    <sheet name="2013" sheetId="5" r:id="rId12"/>
    <sheet name="2012" sheetId="4" r:id="rId13"/>
  </sheets>
  <definedNames>
    <definedName name="_xlnm._FilterDatabase" localSheetId="12" hidden="1">'2012'!$A$1:$F$130</definedName>
    <definedName name="_xlnm._FilterDatabase" localSheetId="11" hidden="1">'2013'!$A$1:$F$131</definedName>
    <definedName name="_xlnm._FilterDatabase" localSheetId="10" hidden="1">'2014'!$A$1:$F$135</definedName>
    <definedName name="_xlnm._FilterDatabase" localSheetId="9" hidden="1">'2015'!$A$1:$F$131</definedName>
    <definedName name="_xlnm._FilterDatabase" localSheetId="8" hidden="1">'2016'!$A$1:$F$129</definedName>
    <definedName name="_xlnm._FilterDatabase" localSheetId="7" hidden="1">'2017'!$A$1:$F$131</definedName>
    <definedName name="_xlnm._FilterDatabase" localSheetId="6" hidden="1">'2018'!$A$1:$G$132</definedName>
    <definedName name="_xlnm._FilterDatabase" localSheetId="4" hidden="1">'2020'!$A$3:$G$1153</definedName>
    <definedName name="_xlnm._FilterDatabase" localSheetId="3" hidden="1">'2021'!$A$3:$G$1178</definedName>
    <definedName name="_xlnm._FilterDatabase" localSheetId="2" hidden="1">'2022'!$A$3:$G$946</definedName>
    <definedName name="_xlnm._FilterDatabase" localSheetId="1" hidden="1">'2023'!$A$3:$L$949</definedName>
    <definedName name="_xlnm._FilterDatabase" localSheetId="0" hidden="1">'2024'!$A$3:$M$988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9" i="14" l="1"/>
  <c r="G424" i="14"/>
  <c r="G310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G299" i="14"/>
  <c r="G300" i="14"/>
  <c r="G301" i="14"/>
  <c r="G302" i="14"/>
  <c r="G303" i="14"/>
  <c r="G304" i="14"/>
  <c r="G305" i="14"/>
  <c r="G306" i="14"/>
  <c r="G307" i="14"/>
  <c r="G308" i="14"/>
  <c r="G309" i="14"/>
  <c r="G311" i="14"/>
  <c r="G312" i="14"/>
  <c r="G313" i="14"/>
  <c r="G314" i="14"/>
  <c r="G315" i="14"/>
  <c r="G316" i="14"/>
  <c r="G317" i="14"/>
  <c r="G318" i="14"/>
  <c r="G319" i="14"/>
  <c r="G320" i="14"/>
  <c r="G321" i="14"/>
  <c r="G322" i="14"/>
  <c r="G323" i="14"/>
  <c r="G324" i="14"/>
  <c r="G325" i="14"/>
  <c r="G326" i="14"/>
  <c r="G327" i="14"/>
  <c r="G328" i="14"/>
  <c r="G329" i="14"/>
  <c r="G330" i="14"/>
  <c r="G331" i="14"/>
  <c r="G332" i="14"/>
  <c r="G333" i="14"/>
  <c r="G334" i="14"/>
  <c r="G335" i="14"/>
  <c r="G336" i="14"/>
  <c r="G337" i="14"/>
  <c r="G338" i="14"/>
  <c r="G339" i="14"/>
  <c r="G340" i="14"/>
  <c r="G341" i="14"/>
  <c r="G342" i="14"/>
  <c r="G343" i="14"/>
  <c r="G344" i="14"/>
  <c r="G345" i="14"/>
  <c r="G346" i="14"/>
  <c r="G347" i="14"/>
  <c r="G348" i="14"/>
  <c r="G349" i="14"/>
  <c r="G350" i="14"/>
  <c r="G351" i="14"/>
  <c r="G352" i="14"/>
  <c r="G353" i="14"/>
  <c r="G354" i="14"/>
  <c r="G355" i="14"/>
  <c r="G356" i="14"/>
  <c r="G357" i="14"/>
  <c r="G358" i="14"/>
  <c r="G359" i="14"/>
  <c r="G360" i="14"/>
  <c r="G361" i="14"/>
  <c r="G362" i="14"/>
  <c r="G363" i="14"/>
  <c r="G364" i="14"/>
  <c r="G365" i="14"/>
  <c r="G366" i="14"/>
  <c r="G367" i="14"/>
  <c r="G368" i="14"/>
  <c r="G369" i="14"/>
  <c r="G370" i="14"/>
  <c r="G371" i="14"/>
  <c r="G372" i="14"/>
  <c r="G373" i="14"/>
  <c r="G374" i="14"/>
  <c r="G375" i="14"/>
  <c r="G376" i="14"/>
  <c r="G377" i="14"/>
  <c r="G378" i="14"/>
  <c r="G379" i="14"/>
  <c r="G380" i="14"/>
  <c r="G381" i="14"/>
  <c r="G382" i="14"/>
  <c r="G383" i="14"/>
  <c r="G384" i="14"/>
  <c r="G385" i="14"/>
  <c r="G386" i="14"/>
  <c r="G387" i="14"/>
  <c r="G388" i="14"/>
  <c r="G389" i="14"/>
  <c r="G390" i="14"/>
  <c r="G391" i="14"/>
  <c r="G392" i="14"/>
  <c r="G393" i="14"/>
  <c r="G394" i="14"/>
  <c r="G395" i="14"/>
  <c r="G396" i="14"/>
  <c r="G397" i="14"/>
  <c r="G398" i="14"/>
  <c r="G399" i="14"/>
  <c r="G400" i="14"/>
  <c r="G401" i="14"/>
  <c r="G402" i="14"/>
  <c r="G403" i="14"/>
  <c r="G404" i="14"/>
  <c r="G405" i="14"/>
  <c r="G406" i="14"/>
  <c r="G407" i="14"/>
  <c r="G408" i="14"/>
  <c r="G409" i="14"/>
  <c r="G410" i="14"/>
  <c r="G411" i="14"/>
  <c r="G412" i="14"/>
  <c r="G413" i="14"/>
  <c r="G414" i="14"/>
  <c r="G415" i="14"/>
  <c r="G416" i="14"/>
  <c r="G417" i="14"/>
  <c r="G418" i="14"/>
  <c r="G419" i="14"/>
  <c r="G420" i="14"/>
  <c r="G421" i="14"/>
  <c r="G422" i="14"/>
  <c r="G423" i="14"/>
  <c r="G425" i="14"/>
  <c r="G426" i="14"/>
  <c r="G427" i="14"/>
  <c r="G428" i="14"/>
  <c r="G429" i="14"/>
  <c r="G430" i="14"/>
  <c r="G431" i="14"/>
  <c r="G432" i="14"/>
  <c r="G433" i="14"/>
  <c r="G434" i="14"/>
  <c r="G435" i="14"/>
  <c r="G436" i="14"/>
  <c r="G437" i="14"/>
  <c r="G438" i="14"/>
  <c r="G439" i="14"/>
  <c r="G440" i="14"/>
  <c r="G441" i="14"/>
  <c r="G442" i="14"/>
  <c r="G443" i="14"/>
  <c r="G444" i="14"/>
  <c r="G445" i="14"/>
  <c r="G446" i="14"/>
  <c r="G447" i="14"/>
  <c r="G448" i="14"/>
  <c r="G449" i="14"/>
  <c r="G450" i="14"/>
  <c r="G451" i="14"/>
  <c r="G452" i="14"/>
  <c r="G453" i="14"/>
  <c r="G454" i="14"/>
  <c r="G455" i="14"/>
  <c r="G456" i="14"/>
  <c r="G457" i="14"/>
  <c r="G458" i="14"/>
  <c r="G459" i="14"/>
  <c r="G460" i="14"/>
  <c r="G461" i="14"/>
  <c r="G462" i="14"/>
  <c r="G463" i="14"/>
  <c r="G464" i="14"/>
  <c r="G465" i="14"/>
  <c r="G466" i="14"/>
  <c r="G467" i="14"/>
  <c r="G468" i="14"/>
  <c r="G469" i="14"/>
  <c r="G470" i="14"/>
  <c r="G471" i="14"/>
  <c r="G472" i="14"/>
  <c r="G473" i="14"/>
  <c r="G474" i="14"/>
  <c r="G475" i="14"/>
  <c r="G476" i="14"/>
  <c r="G477" i="14"/>
  <c r="G478" i="14"/>
  <c r="G479" i="14"/>
  <c r="G480" i="14"/>
  <c r="G481" i="14"/>
  <c r="G482" i="14"/>
  <c r="G483" i="14"/>
  <c r="G484" i="14"/>
  <c r="G485" i="14"/>
  <c r="G486" i="14"/>
  <c r="G487" i="14"/>
  <c r="G488" i="14"/>
  <c r="G489" i="14"/>
  <c r="G490" i="14"/>
  <c r="G491" i="14"/>
  <c r="G492" i="14"/>
  <c r="G493" i="14"/>
  <c r="G494" i="14"/>
  <c r="G495" i="14"/>
  <c r="G496" i="14"/>
  <c r="G497" i="14"/>
  <c r="G498" i="14"/>
  <c r="G499" i="14"/>
  <c r="G500" i="14"/>
  <c r="G501" i="14"/>
  <c r="G502" i="14"/>
  <c r="G503" i="14"/>
  <c r="G504" i="14"/>
  <c r="G505" i="14"/>
  <c r="G506" i="14"/>
  <c r="G507" i="14"/>
  <c r="G508" i="14"/>
  <c r="G509" i="14"/>
  <c r="G510" i="14"/>
  <c r="G511" i="14"/>
  <c r="G512" i="14"/>
  <c r="G513" i="14"/>
  <c r="G514" i="14"/>
  <c r="G515" i="14"/>
  <c r="G516" i="14"/>
  <c r="G517" i="14"/>
  <c r="G518" i="14"/>
  <c r="G519" i="14"/>
  <c r="G520" i="14"/>
  <c r="G521" i="14"/>
  <c r="G522" i="14"/>
  <c r="G523" i="14"/>
  <c r="G524" i="14"/>
  <c r="G525" i="14"/>
  <c r="G526" i="14"/>
  <c r="G527" i="14"/>
  <c r="G528" i="14"/>
  <c r="G529" i="14"/>
  <c r="G530" i="14"/>
  <c r="G531" i="14"/>
  <c r="G532" i="14"/>
  <c r="G533" i="14"/>
  <c r="G534" i="14"/>
  <c r="G535" i="14"/>
  <c r="G536" i="14"/>
  <c r="G537" i="14"/>
  <c r="G538" i="14"/>
  <c r="G539" i="14"/>
  <c r="G540" i="14"/>
  <c r="G541" i="14"/>
  <c r="G542" i="14"/>
  <c r="G543" i="14"/>
  <c r="G544" i="14"/>
  <c r="G545" i="14"/>
  <c r="G546" i="14"/>
  <c r="G547" i="14"/>
  <c r="G548" i="14"/>
  <c r="G549" i="14"/>
  <c r="G550" i="14"/>
  <c r="G551" i="14"/>
  <c r="G552" i="14"/>
  <c r="G553" i="14"/>
  <c r="G554" i="14"/>
  <c r="G555" i="14"/>
  <c r="G556" i="14"/>
  <c r="G557" i="14"/>
  <c r="G558" i="14"/>
  <c r="G559" i="14"/>
  <c r="G560" i="14"/>
  <c r="G561" i="14"/>
  <c r="G562" i="14"/>
  <c r="G563" i="14"/>
  <c r="G564" i="14"/>
  <c r="G565" i="14"/>
  <c r="G566" i="14"/>
  <c r="G567" i="14"/>
  <c r="G568" i="14"/>
  <c r="G569" i="14"/>
  <c r="G570" i="14"/>
  <c r="G571" i="14"/>
  <c r="G572" i="14"/>
  <c r="G573" i="14"/>
  <c r="G574" i="14"/>
  <c r="G575" i="14"/>
  <c r="G576" i="14"/>
  <c r="G577" i="14"/>
  <c r="G578" i="14"/>
  <c r="G579" i="14"/>
  <c r="G580" i="14"/>
  <c r="G581" i="14"/>
  <c r="G582" i="14"/>
  <c r="G583" i="14"/>
  <c r="G584" i="14"/>
  <c r="G585" i="14"/>
  <c r="G586" i="14"/>
  <c r="G587" i="14"/>
  <c r="G588" i="14"/>
  <c r="G589" i="14"/>
  <c r="G590" i="14"/>
  <c r="G591" i="14"/>
  <c r="G592" i="14"/>
  <c r="G593" i="14"/>
  <c r="G594" i="14"/>
  <c r="G595" i="14"/>
  <c r="G596" i="14"/>
  <c r="G597" i="14"/>
  <c r="G598" i="14"/>
  <c r="G599" i="14"/>
  <c r="G600" i="14"/>
  <c r="G601" i="14"/>
  <c r="G602" i="14"/>
  <c r="G603" i="14"/>
  <c r="G604" i="14"/>
  <c r="G605" i="14"/>
  <c r="G606" i="14"/>
  <c r="G607" i="14"/>
  <c r="G608" i="14"/>
  <c r="G609" i="14"/>
  <c r="G610" i="14"/>
  <c r="G611" i="14"/>
  <c r="G612" i="14"/>
  <c r="G613" i="14"/>
  <c r="G614" i="14"/>
  <c r="G615" i="14"/>
  <c r="G616" i="14"/>
  <c r="G617" i="14"/>
  <c r="G618" i="14"/>
  <c r="G619" i="14"/>
  <c r="G620" i="14"/>
  <c r="G621" i="14"/>
  <c r="G622" i="14"/>
  <c r="G623" i="14"/>
  <c r="G624" i="14"/>
  <c r="G625" i="14"/>
  <c r="G626" i="14"/>
  <c r="G627" i="14"/>
  <c r="G628" i="14"/>
  <c r="G629" i="14"/>
  <c r="G630" i="14"/>
  <c r="G631" i="14"/>
  <c r="G632" i="14"/>
  <c r="G633" i="14"/>
  <c r="G634" i="14"/>
  <c r="G635" i="14"/>
  <c r="G636" i="14"/>
  <c r="G637" i="14"/>
  <c r="G638" i="14"/>
  <c r="G639" i="14"/>
  <c r="G640" i="14"/>
  <c r="G641" i="14"/>
  <c r="G642" i="14"/>
  <c r="G643" i="14"/>
  <c r="G644" i="14"/>
  <c r="G645" i="14"/>
  <c r="G646" i="14"/>
  <c r="G647" i="14"/>
  <c r="G648" i="14"/>
  <c r="G649" i="14"/>
  <c r="G650" i="14"/>
  <c r="G651" i="14"/>
  <c r="G652" i="14"/>
  <c r="G653" i="14"/>
  <c r="G654" i="14"/>
  <c r="G655" i="14"/>
  <c r="G656" i="14"/>
  <c r="G657" i="14"/>
  <c r="G658" i="14"/>
  <c r="G659" i="14"/>
  <c r="G660" i="14"/>
  <c r="G661" i="14"/>
  <c r="G662" i="14"/>
  <c r="G663" i="14"/>
  <c r="G664" i="14"/>
  <c r="G665" i="14"/>
  <c r="G666" i="14"/>
  <c r="G667" i="14"/>
  <c r="G668" i="14"/>
  <c r="G669" i="14"/>
  <c r="G670" i="14"/>
  <c r="G671" i="14"/>
  <c r="G672" i="14"/>
  <c r="G673" i="14"/>
  <c r="G674" i="14"/>
  <c r="G675" i="14"/>
  <c r="G676" i="14"/>
  <c r="G677" i="14"/>
  <c r="G678" i="14"/>
  <c r="G679" i="14"/>
  <c r="G680" i="14"/>
  <c r="G681" i="14"/>
  <c r="G682" i="14"/>
  <c r="G683" i="14"/>
  <c r="G684" i="14"/>
  <c r="G685" i="14"/>
  <c r="G686" i="14"/>
  <c r="G687" i="14"/>
  <c r="G688" i="14"/>
  <c r="G689" i="14"/>
  <c r="G690" i="14"/>
  <c r="G691" i="14"/>
  <c r="G692" i="14"/>
  <c r="G693" i="14"/>
  <c r="G694" i="14"/>
  <c r="G695" i="14"/>
  <c r="G696" i="14"/>
  <c r="G697" i="14"/>
  <c r="G698" i="14"/>
  <c r="G699" i="14"/>
  <c r="G700" i="14"/>
  <c r="G701" i="14"/>
  <c r="G702" i="14"/>
  <c r="G703" i="14"/>
  <c r="G704" i="14"/>
  <c r="G705" i="14"/>
  <c r="G706" i="14"/>
  <c r="G707" i="14"/>
  <c r="G708" i="14"/>
  <c r="G709" i="14"/>
  <c r="G710" i="14"/>
  <c r="G711" i="14"/>
  <c r="G712" i="14"/>
  <c r="G713" i="14"/>
  <c r="G714" i="14"/>
  <c r="G715" i="14"/>
  <c r="G716" i="14"/>
  <c r="G717" i="14"/>
  <c r="G718" i="14"/>
  <c r="G719" i="14"/>
  <c r="G720" i="14"/>
  <c r="G721" i="14"/>
  <c r="G722" i="14"/>
  <c r="G723" i="14"/>
  <c r="G724" i="14"/>
  <c r="G725" i="14"/>
  <c r="G726" i="14"/>
  <c r="G727" i="14"/>
  <c r="G728" i="14"/>
  <c r="G729" i="14"/>
  <c r="G730" i="14"/>
  <c r="G731" i="14"/>
  <c r="G732" i="14"/>
  <c r="G733" i="14"/>
  <c r="G734" i="14"/>
  <c r="G735" i="14"/>
  <c r="G736" i="14"/>
  <c r="G737" i="14"/>
  <c r="G738" i="14"/>
  <c r="G739" i="14"/>
  <c r="G740" i="14"/>
  <c r="G741" i="14"/>
  <c r="G742" i="14"/>
  <c r="G743" i="14"/>
  <c r="G744" i="14"/>
  <c r="G745" i="14"/>
  <c r="G746" i="14"/>
  <c r="G747" i="14"/>
  <c r="G748" i="14"/>
  <c r="G749" i="14"/>
  <c r="G750" i="14"/>
  <c r="G751" i="14"/>
  <c r="G752" i="14"/>
  <c r="G753" i="14"/>
  <c r="G754" i="14"/>
  <c r="G755" i="14"/>
  <c r="G756" i="14"/>
  <c r="G757" i="14"/>
  <c r="G758" i="14"/>
  <c r="G759" i="14"/>
  <c r="G760" i="14"/>
  <c r="G761" i="14"/>
  <c r="G762" i="14"/>
  <c r="G763" i="14"/>
  <c r="G764" i="14"/>
  <c r="G765" i="14"/>
  <c r="G766" i="14"/>
  <c r="G767" i="14"/>
  <c r="G768" i="14"/>
  <c r="G769" i="14"/>
  <c r="G770" i="14"/>
  <c r="G771" i="14"/>
  <c r="G772" i="14"/>
  <c r="G773" i="14"/>
  <c r="G774" i="14"/>
  <c r="G775" i="14"/>
  <c r="G776" i="14"/>
  <c r="G777" i="14"/>
  <c r="G778" i="14"/>
  <c r="G779" i="14"/>
  <c r="G780" i="14"/>
  <c r="G781" i="14"/>
  <c r="G782" i="14"/>
  <c r="G783" i="14"/>
  <c r="G784" i="14"/>
  <c r="G785" i="14"/>
  <c r="G786" i="14"/>
  <c r="G787" i="14"/>
  <c r="G788" i="14"/>
  <c r="G790" i="14"/>
  <c r="G791" i="14"/>
  <c r="G792" i="14"/>
  <c r="G793" i="14"/>
  <c r="G794" i="14"/>
  <c r="G795" i="14"/>
  <c r="G796" i="14"/>
  <c r="G797" i="14"/>
  <c r="G798" i="14"/>
  <c r="G799" i="14"/>
  <c r="G800" i="14"/>
  <c r="G801" i="14"/>
  <c r="G802" i="14"/>
  <c r="G803" i="14"/>
  <c r="G804" i="14"/>
  <c r="G805" i="14"/>
  <c r="G806" i="14"/>
  <c r="G807" i="14"/>
  <c r="G808" i="14"/>
  <c r="G809" i="14"/>
  <c r="G810" i="14"/>
  <c r="G811" i="14"/>
  <c r="G812" i="14"/>
  <c r="G813" i="14"/>
  <c r="G814" i="14"/>
  <c r="G815" i="14"/>
  <c r="G816" i="14"/>
  <c r="G817" i="14"/>
  <c r="G818" i="14"/>
  <c r="G819" i="14"/>
  <c r="G820" i="14"/>
  <c r="G821" i="14"/>
  <c r="G822" i="14"/>
  <c r="G823" i="14"/>
  <c r="G824" i="14"/>
  <c r="G825" i="14"/>
  <c r="G826" i="14"/>
  <c r="G827" i="14"/>
  <c r="G828" i="14"/>
  <c r="G829" i="14"/>
  <c r="G830" i="14"/>
  <c r="G831" i="14"/>
  <c r="G832" i="14"/>
  <c r="G833" i="14"/>
  <c r="G834" i="14"/>
  <c r="G835" i="14"/>
  <c r="G836" i="14"/>
  <c r="G837" i="14"/>
  <c r="G838" i="14"/>
  <c r="G839" i="14"/>
  <c r="G840" i="14"/>
  <c r="G841" i="14"/>
  <c r="G842" i="14"/>
  <c r="G843" i="14"/>
  <c r="G844" i="14"/>
  <c r="G845" i="14"/>
  <c r="G846" i="14"/>
  <c r="G847" i="14"/>
  <c r="G848" i="14"/>
  <c r="G849" i="14"/>
  <c r="G850" i="14"/>
  <c r="G851" i="14"/>
  <c r="G852" i="14"/>
  <c r="G853" i="14"/>
  <c r="G854" i="14"/>
  <c r="G855" i="14"/>
  <c r="G856" i="14"/>
  <c r="G857" i="14"/>
  <c r="G858" i="14"/>
  <c r="G859" i="14"/>
  <c r="G860" i="14"/>
  <c r="G861" i="14"/>
  <c r="G862" i="14"/>
  <c r="G863" i="14"/>
  <c r="G864" i="14"/>
  <c r="G865" i="14"/>
  <c r="G866" i="14"/>
  <c r="G867" i="14"/>
  <c r="G868" i="14"/>
  <c r="G869" i="14"/>
  <c r="G870" i="14"/>
  <c r="G871" i="14"/>
  <c r="G872" i="14"/>
  <c r="G873" i="14"/>
  <c r="G874" i="14"/>
  <c r="G875" i="14"/>
  <c r="G876" i="14"/>
  <c r="G877" i="14"/>
  <c r="G878" i="14"/>
  <c r="G879" i="14"/>
  <c r="G880" i="14"/>
  <c r="G881" i="14"/>
  <c r="G882" i="14"/>
  <c r="G883" i="14"/>
  <c r="G884" i="14"/>
  <c r="G885" i="14"/>
  <c r="G886" i="14"/>
  <c r="G887" i="14"/>
  <c r="G888" i="14"/>
  <c r="G889" i="14"/>
  <c r="G890" i="14"/>
  <c r="G891" i="14"/>
  <c r="G892" i="14"/>
  <c r="G893" i="14"/>
  <c r="G894" i="14"/>
  <c r="G895" i="14"/>
  <c r="G896" i="14"/>
  <c r="G897" i="14"/>
  <c r="G898" i="14"/>
  <c r="G899" i="14"/>
  <c r="G900" i="14"/>
  <c r="G901" i="14"/>
  <c r="G902" i="14"/>
  <c r="G903" i="14"/>
  <c r="G904" i="14"/>
  <c r="G905" i="14"/>
  <c r="G906" i="14"/>
  <c r="G907" i="14"/>
  <c r="G908" i="14"/>
  <c r="G909" i="14"/>
  <c r="G910" i="14"/>
  <c r="G911" i="14"/>
  <c r="G912" i="14"/>
  <c r="G913" i="14"/>
  <c r="G914" i="14"/>
  <c r="G915" i="14"/>
  <c r="G916" i="14"/>
  <c r="G917" i="14"/>
  <c r="G918" i="14"/>
  <c r="G919" i="14"/>
  <c r="G920" i="14"/>
  <c r="G921" i="14"/>
  <c r="G922" i="14"/>
  <c r="G923" i="14"/>
  <c r="G924" i="14"/>
  <c r="G925" i="14"/>
  <c r="G926" i="14"/>
  <c r="G927" i="14"/>
  <c r="G928" i="14"/>
  <c r="G929" i="14"/>
  <c r="G930" i="14"/>
  <c r="G931" i="14"/>
  <c r="G932" i="14"/>
  <c r="G933" i="14"/>
  <c r="G934" i="14"/>
  <c r="G935" i="14"/>
  <c r="G936" i="14"/>
  <c r="G937" i="14"/>
  <c r="G938" i="14"/>
  <c r="G939" i="14"/>
  <c r="G940" i="14"/>
  <c r="G941" i="14"/>
  <c r="G942" i="14"/>
  <c r="G943" i="14"/>
  <c r="G944" i="14"/>
  <c r="G945" i="14"/>
  <c r="G946" i="14"/>
  <c r="G947" i="14"/>
  <c r="G948" i="14"/>
  <c r="G949" i="14"/>
  <c r="G950" i="14"/>
  <c r="G951" i="14"/>
  <c r="G952" i="14"/>
  <c r="G953" i="14"/>
  <c r="G954" i="14"/>
  <c r="G955" i="14"/>
  <c r="G956" i="14"/>
  <c r="G957" i="14"/>
  <c r="G958" i="14"/>
  <c r="G959" i="14"/>
  <c r="G960" i="14"/>
  <c r="G961" i="14"/>
  <c r="G962" i="14"/>
  <c r="G963" i="14"/>
  <c r="G964" i="14"/>
  <c r="G965" i="14"/>
  <c r="G966" i="14"/>
  <c r="G967" i="14"/>
  <c r="G968" i="14"/>
  <c r="G969" i="14"/>
  <c r="G970" i="14"/>
  <c r="G971" i="14"/>
  <c r="G972" i="14"/>
  <c r="G973" i="14"/>
  <c r="G974" i="14"/>
  <c r="G975" i="14"/>
  <c r="G976" i="14"/>
  <c r="G977" i="14"/>
  <c r="G978" i="14"/>
  <c r="G979" i="14"/>
  <c r="G980" i="14"/>
  <c r="G981" i="14"/>
  <c r="G982" i="14"/>
  <c r="G983" i="14"/>
  <c r="G984" i="14"/>
  <c r="G985" i="14"/>
  <c r="G986" i="14"/>
  <c r="G987" i="14"/>
  <c r="G988" i="14"/>
  <c r="G989" i="14"/>
  <c r="G990" i="14"/>
  <c r="G991" i="14"/>
  <c r="G992" i="14"/>
  <c r="G993" i="14"/>
  <c r="G994" i="14"/>
  <c r="G995" i="14"/>
  <c r="G996" i="14"/>
  <c r="G997" i="14"/>
  <c r="G998" i="14"/>
  <c r="G999" i="14"/>
  <c r="G1000" i="14"/>
  <c r="G1001" i="14"/>
  <c r="G1002" i="14"/>
  <c r="G1003" i="14"/>
  <c r="G1004" i="14"/>
  <c r="G1005" i="14"/>
  <c r="G1006" i="14"/>
  <c r="G1007" i="14"/>
  <c r="G1008" i="14"/>
  <c r="G1009" i="14"/>
  <c r="G1010" i="14"/>
  <c r="G1011" i="14"/>
  <c r="G1012" i="14"/>
  <c r="G1013" i="14"/>
  <c r="G1014" i="14"/>
  <c r="G1015" i="14"/>
  <c r="G1016" i="14"/>
  <c r="G1017" i="14"/>
  <c r="G1018" i="14"/>
  <c r="G1019" i="14"/>
  <c r="G1020" i="14"/>
  <c r="G1021" i="14"/>
  <c r="G1022" i="14"/>
  <c r="G1023" i="14"/>
  <c r="G1024" i="14"/>
  <c r="G1025" i="14"/>
  <c r="G1026" i="14"/>
  <c r="G1027" i="14"/>
  <c r="G1028" i="14"/>
  <c r="G1029" i="14"/>
  <c r="G1030" i="14"/>
  <c r="G1031" i="14"/>
  <c r="G1032" i="14"/>
  <c r="G1033" i="14"/>
  <c r="G1034" i="14"/>
  <c r="G1035" i="14"/>
  <c r="G1036" i="14"/>
  <c r="G1037" i="14"/>
  <c r="G1038" i="14"/>
  <c r="G1039" i="14"/>
  <c r="G1040" i="14"/>
  <c r="G1041" i="14"/>
  <c r="G1042" i="14"/>
  <c r="G1043" i="14"/>
  <c r="G1044" i="14"/>
  <c r="G1045" i="14"/>
  <c r="G1046" i="14"/>
  <c r="G1047" i="14"/>
  <c r="G1048" i="14"/>
  <c r="G1049" i="14"/>
  <c r="G1050" i="14"/>
  <c r="G1051" i="14"/>
  <c r="G1052" i="14"/>
  <c r="G1053" i="14"/>
  <c r="G1054" i="14"/>
  <c r="G1055" i="14"/>
  <c r="G1056" i="14"/>
  <c r="G1057" i="14"/>
  <c r="G1058" i="14"/>
  <c r="G1059" i="14"/>
  <c r="G1060" i="14"/>
  <c r="G1061" i="14"/>
  <c r="G1062" i="14"/>
  <c r="G1063" i="14"/>
  <c r="G1064" i="14"/>
  <c r="G1065" i="14"/>
  <c r="G1066" i="14"/>
  <c r="G1067" i="14"/>
  <c r="G1068" i="14"/>
  <c r="G1069" i="14"/>
  <c r="G1070" i="14"/>
  <c r="G1071" i="14"/>
  <c r="G1072" i="14"/>
  <c r="G1073" i="14"/>
  <c r="G1074" i="14"/>
  <c r="G1075" i="14"/>
  <c r="G1076" i="14"/>
  <c r="G1077" i="14"/>
  <c r="G1078" i="14"/>
  <c r="G1079" i="14"/>
  <c r="G1080" i="14"/>
  <c r="G1081" i="14"/>
  <c r="G1082" i="14"/>
  <c r="G1083" i="14"/>
  <c r="G1084" i="14"/>
  <c r="G1085" i="14"/>
  <c r="G1086" i="14"/>
  <c r="G1087" i="14"/>
  <c r="G1088" i="14"/>
  <c r="G1089" i="14"/>
  <c r="G1090" i="14"/>
  <c r="G1091" i="14"/>
  <c r="G1092" i="14"/>
  <c r="G1093" i="14"/>
  <c r="G1094" i="14"/>
  <c r="G1095" i="14"/>
  <c r="G1096" i="14"/>
  <c r="G1097" i="14"/>
  <c r="G1098" i="14"/>
  <c r="G1099" i="14"/>
  <c r="G1100" i="14"/>
  <c r="G1101" i="14"/>
  <c r="G1102" i="14"/>
  <c r="G1103" i="14"/>
  <c r="G1104" i="14"/>
  <c r="G1105" i="14"/>
  <c r="G1106" i="14"/>
  <c r="G1107" i="14"/>
  <c r="G1108" i="14"/>
  <c r="G1109" i="14"/>
  <c r="G1110" i="14"/>
  <c r="G1111" i="14"/>
  <c r="G1112" i="14"/>
  <c r="G1113" i="14"/>
  <c r="G1114" i="14"/>
  <c r="G1115" i="14"/>
  <c r="G1116" i="14"/>
  <c r="G1117" i="14"/>
  <c r="G1118" i="14"/>
  <c r="G1119" i="14"/>
  <c r="G1120" i="14"/>
  <c r="G1121" i="14"/>
  <c r="G1122" i="14"/>
  <c r="G1123" i="14"/>
  <c r="G1124" i="14"/>
  <c r="G1125" i="14"/>
  <c r="G1126" i="14"/>
  <c r="G1127" i="14"/>
  <c r="G1128" i="14"/>
  <c r="G1129" i="14"/>
  <c r="G1130" i="14"/>
  <c r="G1131" i="14"/>
  <c r="G1132" i="14"/>
  <c r="G1133" i="14"/>
  <c r="G1134" i="14"/>
  <c r="G1135" i="14"/>
  <c r="G1136" i="14"/>
  <c r="G1137" i="14"/>
  <c r="G1138" i="14"/>
  <c r="G1139" i="14"/>
  <c r="G1140" i="14"/>
  <c r="G1141" i="14"/>
  <c r="G1142" i="14"/>
  <c r="G1143" i="14"/>
  <c r="G1144" i="14"/>
  <c r="G1145" i="14"/>
  <c r="G1146" i="14"/>
  <c r="G1147" i="14"/>
  <c r="G1148" i="14"/>
  <c r="G1149" i="14"/>
  <c r="G1150" i="14"/>
  <c r="G1151" i="14"/>
  <c r="G1152" i="14"/>
  <c r="G1153" i="14"/>
  <c r="G1154" i="14"/>
  <c r="G1155" i="14"/>
  <c r="G1156" i="14"/>
  <c r="G1157" i="14"/>
  <c r="G1158" i="14"/>
  <c r="G1159" i="14"/>
  <c r="G1160" i="14"/>
  <c r="G1161" i="14"/>
  <c r="G1162" i="14"/>
  <c r="G1163" i="14"/>
  <c r="G1164" i="14"/>
  <c r="G1165" i="14"/>
  <c r="G1166" i="14"/>
  <c r="G1167" i="14"/>
  <c r="G1168" i="14"/>
  <c r="G1169" i="14"/>
  <c r="G1170" i="14"/>
  <c r="G1171" i="14"/>
  <c r="G1172" i="14"/>
  <c r="G1173" i="14"/>
  <c r="G1174" i="14"/>
  <c r="G1175" i="14"/>
  <c r="G1176" i="14"/>
  <c r="G1177" i="14"/>
  <c r="G1178" i="14"/>
  <c r="G5" i="14"/>
  <c r="G4" i="14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07" i="13"/>
  <c r="G308" i="13"/>
  <c r="G309" i="13"/>
  <c r="G310" i="13"/>
  <c r="G311" i="13"/>
  <c r="G312" i="13"/>
  <c r="G313" i="13"/>
  <c r="G314" i="13"/>
  <c r="G315" i="13"/>
  <c r="G316" i="13"/>
  <c r="G317" i="13"/>
  <c r="G318" i="13"/>
  <c r="G319" i="13"/>
  <c r="G320" i="13"/>
  <c r="G321" i="13"/>
  <c r="G322" i="13"/>
  <c r="G323" i="13"/>
  <c r="G324" i="13"/>
  <c r="G325" i="13"/>
  <c r="G326" i="13"/>
  <c r="G327" i="13"/>
  <c r="G328" i="13"/>
  <c r="G329" i="13"/>
  <c r="G330" i="13"/>
  <c r="G331" i="13"/>
  <c r="G332" i="13"/>
  <c r="G333" i="13"/>
  <c r="G334" i="13"/>
  <c r="G335" i="13"/>
  <c r="G336" i="13"/>
  <c r="G337" i="13"/>
  <c r="G338" i="13"/>
  <c r="G339" i="13"/>
  <c r="G340" i="13"/>
  <c r="G341" i="13"/>
  <c r="G342" i="13"/>
  <c r="G343" i="13"/>
  <c r="G344" i="13"/>
  <c r="G345" i="13"/>
  <c r="G346" i="13"/>
  <c r="G347" i="13"/>
  <c r="G348" i="13"/>
  <c r="G349" i="13"/>
  <c r="G350" i="13"/>
  <c r="G351" i="13"/>
  <c r="G352" i="13"/>
  <c r="G353" i="13"/>
  <c r="G354" i="13"/>
  <c r="G355" i="13"/>
  <c r="G356" i="13"/>
  <c r="G357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2" i="13"/>
  <c r="G373" i="13"/>
  <c r="G374" i="13"/>
  <c r="G375" i="13"/>
  <c r="G376" i="13"/>
  <c r="G377" i="13"/>
  <c r="G378" i="13"/>
  <c r="G379" i="13"/>
  <c r="G380" i="13"/>
  <c r="G381" i="13"/>
  <c r="G382" i="13"/>
  <c r="G383" i="13"/>
  <c r="G384" i="13"/>
  <c r="G385" i="13"/>
  <c r="G386" i="13"/>
  <c r="G387" i="13"/>
  <c r="G388" i="13"/>
  <c r="G389" i="13"/>
  <c r="G390" i="13"/>
  <c r="G391" i="13"/>
  <c r="G392" i="13"/>
  <c r="G393" i="13"/>
  <c r="G394" i="13"/>
  <c r="G395" i="13"/>
  <c r="G396" i="13"/>
  <c r="G397" i="13"/>
  <c r="G398" i="13"/>
  <c r="G399" i="13"/>
  <c r="G400" i="13"/>
  <c r="G401" i="13"/>
  <c r="G402" i="13"/>
  <c r="G403" i="13"/>
  <c r="G404" i="13"/>
  <c r="G405" i="13"/>
  <c r="G406" i="13"/>
  <c r="G407" i="13"/>
  <c r="G408" i="13"/>
  <c r="G409" i="13"/>
  <c r="G410" i="13"/>
  <c r="G411" i="13"/>
  <c r="G412" i="13"/>
  <c r="G413" i="13"/>
  <c r="G414" i="13"/>
  <c r="G415" i="13"/>
  <c r="G416" i="13"/>
  <c r="G417" i="13"/>
  <c r="G418" i="13"/>
  <c r="G419" i="13"/>
  <c r="G420" i="13"/>
  <c r="G421" i="13"/>
  <c r="G422" i="13"/>
  <c r="G423" i="13"/>
  <c r="G424" i="13"/>
  <c r="G425" i="13"/>
  <c r="G426" i="13"/>
  <c r="G427" i="13"/>
  <c r="G428" i="13"/>
  <c r="G429" i="13"/>
  <c r="G430" i="13"/>
  <c r="G431" i="13"/>
  <c r="G432" i="13"/>
  <c r="G433" i="13"/>
  <c r="G434" i="13"/>
  <c r="G435" i="13"/>
  <c r="G436" i="13"/>
  <c r="G437" i="13"/>
  <c r="G438" i="13"/>
  <c r="G439" i="13"/>
  <c r="G440" i="13"/>
  <c r="G441" i="13"/>
  <c r="G442" i="13"/>
  <c r="G443" i="13"/>
  <c r="G444" i="13"/>
  <c r="G445" i="13"/>
  <c r="G446" i="13"/>
  <c r="G447" i="13"/>
  <c r="G448" i="13"/>
  <c r="G449" i="13"/>
  <c r="G450" i="13"/>
  <c r="G451" i="13"/>
  <c r="G452" i="13"/>
  <c r="G453" i="13"/>
  <c r="G454" i="13"/>
  <c r="G455" i="13"/>
  <c r="G456" i="13"/>
  <c r="G457" i="13"/>
  <c r="G458" i="13"/>
  <c r="G459" i="13"/>
  <c r="G460" i="13"/>
  <c r="G461" i="13"/>
  <c r="G462" i="13"/>
  <c r="G463" i="13"/>
  <c r="G464" i="13"/>
  <c r="G465" i="13"/>
  <c r="G466" i="13"/>
  <c r="G467" i="13"/>
  <c r="G468" i="13"/>
  <c r="G469" i="13"/>
  <c r="G470" i="13"/>
  <c r="G471" i="13"/>
  <c r="G472" i="13"/>
  <c r="G473" i="13"/>
  <c r="G474" i="13"/>
  <c r="G475" i="13"/>
  <c r="G476" i="13"/>
  <c r="G477" i="13"/>
  <c r="G478" i="13"/>
  <c r="G479" i="13"/>
  <c r="G480" i="13"/>
  <c r="G481" i="13"/>
  <c r="G482" i="13"/>
  <c r="G483" i="13"/>
  <c r="G484" i="13"/>
  <c r="G485" i="13"/>
  <c r="G486" i="13"/>
  <c r="G487" i="13"/>
  <c r="G488" i="13"/>
  <c r="G489" i="13"/>
  <c r="G490" i="13"/>
  <c r="G491" i="13"/>
  <c r="G492" i="13"/>
  <c r="G493" i="13"/>
  <c r="G494" i="13"/>
  <c r="G495" i="13"/>
  <c r="G496" i="13"/>
  <c r="G497" i="13"/>
  <c r="G498" i="13"/>
  <c r="G499" i="13"/>
  <c r="G500" i="13"/>
  <c r="G501" i="13"/>
  <c r="G502" i="13"/>
  <c r="G503" i="13"/>
  <c r="G504" i="13"/>
  <c r="G505" i="13"/>
  <c r="G506" i="13"/>
  <c r="G507" i="13"/>
  <c r="G508" i="13"/>
  <c r="G509" i="13"/>
  <c r="G510" i="13"/>
  <c r="G511" i="13"/>
  <c r="G512" i="13"/>
  <c r="G513" i="13"/>
  <c r="G514" i="13"/>
  <c r="G515" i="13"/>
  <c r="G516" i="13"/>
  <c r="G517" i="13"/>
  <c r="G518" i="13"/>
  <c r="G519" i="13"/>
  <c r="G520" i="13"/>
  <c r="G521" i="13"/>
  <c r="G522" i="13"/>
  <c r="G523" i="13"/>
  <c r="G524" i="13"/>
  <c r="G525" i="13"/>
  <c r="G526" i="13"/>
  <c r="G527" i="13"/>
  <c r="G528" i="13"/>
  <c r="G529" i="13"/>
  <c r="G530" i="13"/>
  <c r="G531" i="13"/>
  <c r="G532" i="13"/>
  <c r="G533" i="13"/>
  <c r="G534" i="13"/>
  <c r="G535" i="13"/>
  <c r="G536" i="13"/>
  <c r="G537" i="13"/>
  <c r="G538" i="13"/>
  <c r="G539" i="13"/>
  <c r="G540" i="13"/>
  <c r="G541" i="13"/>
  <c r="G542" i="13"/>
  <c r="G543" i="13"/>
  <c r="G544" i="13"/>
  <c r="G545" i="13"/>
  <c r="G546" i="13"/>
  <c r="G547" i="13"/>
  <c r="G548" i="13"/>
  <c r="G549" i="13"/>
  <c r="G550" i="13"/>
  <c r="G551" i="13"/>
  <c r="G552" i="13"/>
  <c r="G553" i="13"/>
  <c r="G554" i="13"/>
  <c r="G555" i="13"/>
  <c r="G556" i="13"/>
  <c r="G557" i="13"/>
  <c r="G558" i="13"/>
  <c r="G559" i="13"/>
  <c r="G560" i="13"/>
  <c r="G561" i="13"/>
  <c r="G562" i="13"/>
  <c r="G563" i="13"/>
  <c r="G564" i="13"/>
  <c r="G565" i="13"/>
  <c r="G566" i="13"/>
  <c r="G567" i="13"/>
  <c r="G568" i="13"/>
  <c r="G569" i="13"/>
  <c r="G570" i="13"/>
  <c r="G571" i="13"/>
  <c r="G572" i="13"/>
  <c r="G573" i="13"/>
  <c r="G574" i="13"/>
  <c r="G575" i="13"/>
  <c r="G576" i="13"/>
  <c r="G577" i="13"/>
  <c r="G578" i="13"/>
  <c r="G579" i="13"/>
  <c r="G580" i="13"/>
  <c r="G581" i="13"/>
  <c r="G582" i="13"/>
  <c r="G583" i="13"/>
  <c r="G584" i="13"/>
  <c r="G585" i="13"/>
  <c r="G586" i="13"/>
  <c r="G587" i="13"/>
  <c r="G588" i="13"/>
  <c r="G589" i="13"/>
  <c r="G590" i="13"/>
  <c r="G591" i="13"/>
  <c r="G592" i="13"/>
  <c r="G593" i="13"/>
  <c r="G594" i="13"/>
  <c r="G595" i="13"/>
  <c r="G596" i="13"/>
  <c r="G597" i="13"/>
  <c r="G598" i="13"/>
  <c r="G599" i="13"/>
  <c r="G600" i="13"/>
  <c r="G601" i="13"/>
  <c r="G602" i="13"/>
  <c r="G603" i="13"/>
  <c r="G604" i="13"/>
  <c r="G605" i="13"/>
  <c r="G606" i="13"/>
  <c r="G607" i="13"/>
  <c r="G608" i="13"/>
  <c r="G609" i="13"/>
  <c r="G610" i="13"/>
  <c r="G611" i="13"/>
  <c r="G612" i="13"/>
  <c r="G613" i="13"/>
  <c r="G614" i="13"/>
  <c r="G615" i="13"/>
  <c r="G616" i="13"/>
  <c r="G617" i="13"/>
  <c r="G618" i="13"/>
  <c r="G619" i="13"/>
  <c r="G620" i="13"/>
  <c r="G621" i="13"/>
  <c r="G622" i="13"/>
  <c r="G623" i="13"/>
  <c r="G624" i="13"/>
  <c r="G625" i="13"/>
  <c r="G626" i="13"/>
  <c r="G627" i="13"/>
  <c r="G628" i="13"/>
  <c r="G629" i="13"/>
  <c r="G630" i="13"/>
  <c r="G631" i="13"/>
  <c r="G632" i="13"/>
  <c r="G633" i="13"/>
  <c r="G634" i="13"/>
  <c r="G635" i="13"/>
  <c r="G636" i="13"/>
  <c r="G637" i="13"/>
  <c r="G638" i="13"/>
  <c r="G639" i="13"/>
  <c r="G640" i="13"/>
  <c r="G641" i="13"/>
  <c r="G642" i="13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62" i="13"/>
  <c r="G663" i="13"/>
  <c r="G664" i="13"/>
  <c r="G665" i="13"/>
  <c r="G666" i="13"/>
  <c r="G667" i="13"/>
  <c r="G668" i="13"/>
  <c r="G669" i="13"/>
  <c r="G670" i="13"/>
  <c r="G671" i="13"/>
  <c r="G672" i="13"/>
  <c r="G673" i="13"/>
  <c r="G674" i="13"/>
  <c r="G675" i="13"/>
  <c r="G676" i="13"/>
  <c r="G677" i="13"/>
  <c r="G678" i="13"/>
  <c r="G679" i="13"/>
  <c r="G680" i="13"/>
  <c r="G681" i="13"/>
  <c r="G682" i="13"/>
  <c r="G683" i="13"/>
  <c r="G684" i="13"/>
  <c r="G685" i="13"/>
  <c r="G686" i="13"/>
  <c r="G687" i="13"/>
  <c r="G688" i="13"/>
  <c r="G689" i="13"/>
  <c r="G690" i="13"/>
  <c r="G691" i="13"/>
  <c r="G692" i="13"/>
  <c r="G693" i="13"/>
  <c r="G694" i="13"/>
  <c r="G695" i="13"/>
  <c r="G696" i="13"/>
  <c r="G697" i="13"/>
  <c r="G698" i="13"/>
  <c r="G699" i="13"/>
  <c r="G700" i="13"/>
  <c r="G701" i="13"/>
  <c r="G702" i="13"/>
  <c r="G703" i="13"/>
  <c r="G704" i="13"/>
  <c r="G705" i="13"/>
  <c r="G706" i="13"/>
  <c r="G707" i="13"/>
  <c r="G708" i="13"/>
  <c r="G709" i="13"/>
  <c r="G710" i="13"/>
  <c r="G711" i="13"/>
  <c r="G712" i="13"/>
  <c r="G713" i="13"/>
  <c r="G714" i="13"/>
  <c r="G715" i="13"/>
  <c r="G716" i="13"/>
  <c r="G717" i="13"/>
  <c r="G718" i="13"/>
  <c r="G719" i="13"/>
  <c r="G720" i="13"/>
  <c r="G721" i="13"/>
  <c r="G722" i="13"/>
  <c r="G723" i="13"/>
  <c r="G724" i="13"/>
  <c r="G725" i="13"/>
  <c r="G726" i="13"/>
  <c r="G727" i="13"/>
  <c r="G728" i="13"/>
  <c r="G729" i="13"/>
  <c r="G730" i="13"/>
  <c r="G731" i="13"/>
  <c r="G732" i="13"/>
  <c r="G733" i="13"/>
  <c r="G734" i="13"/>
  <c r="G735" i="13"/>
  <c r="G736" i="13"/>
  <c r="G737" i="13"/>
  <c r="G738" i="13"/>
  <c r="G739" i="13"/>
  <c r="G740" i="13"/>
  <c r="G741" i="13"/>
  <c r="G742" i="13"/>
  <c r="G743" i="13"/>
  <c r="G744" i="13"/>
  <c r="G745" i="13"/>
  <c r="G746" i="13"/>
  <c r="G747" i="13"/>
  <c r="G748" i="13"/>
  <c r="G749" i="13"/>
  <c r="G750" i="13"/>
  <c r="G751" i="13"/>
  <c r="G752" i="13"/>
  <c r="G753" i="13"/>
  <c r="G754" i="13"/>
  <c r="G755" i="13"/>
  <c r="G756" i="13"/>
  <c r="G757" i="13"/>
  <c r="G758" i="13"/>
  <c r="G759" i="13"/>
  <c r="G760" i="13"/>
  <c r="G761" i="13"/>
  <c r="G762" i="13"/>
  <c r="G763" i="13"/>
  <c r="G764" i="13"/>
  <c r="G765" i="13"/>
  <c r="G766" i="13"/>
  <c r="G767" i="13"/>
  <c r="G768" i="13"/>
  <c r="G769" i="13"/>
  <c r="G770" i="13"/>
  <c r="G771" i="13"/>
  <c r="G772" i="13"/>
  <c r="G773" i="13"/>
  <c r="G774" i="13"/>
  <c r="G775" i="13"/>
  <c r="G776" i="13"/>
  <c r="G777" i="13"/>
  <c r="G778" i="13"/>
  <c r="G779" i="13"/>
  <c r="G780" i="13"/>
  <c r="G781" i="13"/>
  <c r="G782" i="13"/>
  <c r="G783" i="13"/>
  <c r="G784" i="13"/>
  <c r="G785" i="13"/>
  <c r="G786" i="13"/>
  <c r="G787" i="13"/>
  <c r="G788" i="13"/>
  <c r="G789" i="13"/>
  <c r="G790" i="13"/>
  <c r="G791" i="13"/>
  <c r="G792" i="13"/>
  <c r="G793" i="13"/>
  <c r="G794" i="13"/>
  <c r="G795" i="13"/>
  <c r="G796" i="13"/>
  <c r="G797" i="13"/>
  <c r="G798" i="13"/>
  <c r="G799" i="13"/>
  <c r="G800" i="13"/>
  <c r="G801" i="13"/>
  <c r="G802" i="13"/>
  <c r="G803" i="13"/>
  <c r="G804" i="13"/>
  <c r="G805" i="13"/>
  <c r="G806" i="13"/>
  <c r="G807" i="13"/>
  <c r="G808" i="13"/>
  <c r="G809" i="13"/>
  <c r="G810" i="13"/>
  <c r="G811" i="13"/>
  <c r="G812" i="13"/>
  <c r="G813" i="13"/>
  <c r="G814" i="13"/>
  <c r="G815" i="13"/>
  <c r="G816" i="13"/>
  <c r="G817" i="13"/>
  <c r="G818" i="13"/>
  <c r="G819" i="13"/>
  <c r="G820" i="13"/>
  <c r="G821" i="13"/>
  <c r="G822" i="13"/>
  <c r="G823" i="13"/>
  <c r="G824" i="13"/>
  <c r="G825" i="13"/>
  <c r="G826" i="13"/>
  <c r="G827" i="13"/>
  <c r="G828" i="13"/>
  <c r="G829" i="13"/>
  <c r="G830" i="13"/>
  <c r="G831" i="13"/>
  <c r="G832" i="13"/>
  <c r="G833" i="13"/>
  <c r="G834" i="13"/>
  <c r="G835" i="13"/>
  <c r="G836" i="13"/>
  <c r="G837" i="13"/>
  <c r="G838" i="13"/>
  <c r="G839" i="13"/>
  <c r="G840" i="13"/>
  <c r="G841" i="13"/>
  <c r="G842" i="13"/>
  <c r="G843" i="13"/>
  <c r="G844" i="13"/>
  <c r="G845" i="13"/>
  <c r="G846" i="13"/>
  <c r="G847" i="13"/>
  <c r="G848" i="13"/>
  <c r="G849" i="13"/>
  <c r="G850" i="13"/>
  <c r="G851" i="13"/>
  <c r="G852" i="13"/>
  <c r="G853" i="13"/>
  <c r="G854" i="13"/>
  <c r="G855" i="13"/>
  <c r="G856" i="13"/>
  <c r="G857" i="13"/>
  <c r="G858" i="13"/>
  <c r="G859" i="13"/>
  <c r="G860" i="13"/>
  <c r="G861" i="13"/>
  <c r="G862" i="13"/>
  <c r="G863" i="13"/>
  <c r="G864" i="13"/>
  <c r="G865" i="13"/>
  <c r="G866" i="13"/>
  <c r="G867" i="13"/>
  <c r="G868" i="13"/>
  <c r="G869" i="13"/>
  <c r="G870" i="13"/>
  <c r="G871" i="13"/>
  <c r="G872" i="13"/>
  <c r="G873" i="13"/>
  <c r="G874" i="13"/>
  <c r="G875" i="13"/>
  <c r="G876" i="13"/>
  <c r="G877" i="13"/>
  <c r="G878" i="13"/>
  <c r="G879" i="13"/>
  <c r="G880" i="13"/>
  <c r="G881" i="13"/>
  <c r="G882" i="13"/>
  <c r="G883" i="13"/>
  <c r="G884" i="13"/>
  <c r="G885" i="13"/>
  <c r="G886" i="13"/>
  <c r="G887" i="13"/>
  <c r="G888" i="13"/>
  <c r="G889" i="13"/>
  <c r="G890" i="13"/>
  <c r="G891" i="13"/>
  <c r="G892" i="13"/>
  <c r="G893" i="13"/>
  <c r="G894" i="13"/>
  <c r="G895" i="13"/>
  <c r="G896" i="13"/>
  <c r="G897" i="13"/>
  <c r="G898" i="13"/>
  <c r="G899" i="13"/>
  <c r="G900" i="13"/>
  <c r="G901" i="13"/>
  <c r="G902" i="13"/>
  <c r="G903" i="13"/>
  <c r="G904" i="13"/>
  <c r="G905" i="13"/>
  <c r="G906" i="13"/>
  <c r="G907" i="13"/>
  <c r="G908" i="13"/>
  <c r="G909" i="13"/>
  <c r="G910" i="13"/>
  <c r="G911" i="13"/>
  <c r="G912" i="13"/>
  <c r="G913" i="13"/>
  <c r="G914" i="13"/>
  <c r="G915" i="13"/>
  <c r="G916" i="13"/>
  <c r="G917" i="13"/>
  <c r="G918" i="13"/>
  <c r="G919" i="13"/>
  <c r="G920" i="13"/>
  <c r="G921" i="13"/>
  <c r="G922" i="13"/>
  <c r="G923" i="13"/>
  <c r="G924" i="13"/>
  <c r="G925" i="13"/>
  <c r="G926" i="13"/>
  <c r="G927" i="13"/>
  <c r="G928" i="13"/>
  <c r="G929" i="13"/>
  <c r="G930" i="13"/>
  <c r="G931" i="13"/>
  <c r="G932" i="13"/>
  <c r="G933" i="13"/>
  <c r="G934" i="13"/>
  <c r="G935" i="13"/>
  <c r="G936" i="13"/>
  <c r="G937" i="13"/>
  <c r="G938" i="13"/>
  <c r="G939" i="13"/>
  <c r="G940" i="13"/>
  <c r="G941" i="13"/>
  <c r="G942" i="13"/>
  <c r="G943" i="13"/>
  <c r="G944" i="13"/>
  <c r="G945" i="13"/>
  <c r="G946" i="13"/>
  <c r="G947" i="13"/>
  <c r="G948" i="13"/>
  <c r="G949" i="13"/>
  <c r="G950" i="13"/>
  <c r="G951" i="13"/>
  <c r="G952" i="13"/>
  <c r="G953" i="13"/>
  <c r="G954" i="13"/>
  <c r="G955" i="13"/>
  <c r="G956" i="13"/>
  <c r="G957" i="13"/>
  <c r="G958" i="13"/>
  <c r="G959" i="13"/>
  <c r="G960" i="13"/>
  <c r="G961" i="13"/>
  <c r="G962" i="13"/>
  <c r="G963" i="13"/>
  <c r="G964" i="13"/>
  <c r="G965" i="13"/>
  <c r="G966" i="13"/>
  <c r="G967" i="13"/>
  <c r="G968" i="13"/>
  <c r="G969" i="13"/>
  <c r="G970" i="13"/>
  <c r="G971" i="13"/>
  <c r="G972" i="13"/>
  <c r="G973" i="13"/>
  <c r="G974" i="13"/>
  <c r="G975" i="13"/>
  <c r="G976" i="13"/>
  <c r="G977" i="13"/>
  <c r="G978" i="13"/>
  <c r="G979" i="13"/>
  <c r="G980" i="13"/>
  <c r="G981" i="13"/>
  <c r="G982" i="13"/>
  <c r="G983" i="13"/>
  <c r="G984" i="13"/>
  <c r="G985" i="13"/>
  <c r="G986" i="13"/>
  <c r="G987" i="13"/>
  <c r="G988" i="13"/>
  <c r="G989" i="13"/>
  <c r="G990" i="13"/>
  <c r="G991" i="13"/>
  <c r="G992" i="13"/>
  <c r="G993" i="13"/>
  <c r="G994" i="13"/>
  <c r="G995" i="13"/>
  <c r="G996" i="13"/>
  <c r="G997" i="13"/>
  <c r="G998" i="13"/>
  <c r="G999" i="13"/>
  <c r="G1000" i="13"/>
  <c r="G1001" i="13"/>
  <c r="G1002" i="13"/>
  <c r="G1003" i="13"/>
  <c r="G1004" i="13"/>
  <c r="G1005" i="13"/>
  <c r="G1006" i="13"/>
  <c r="G1007" i="13"/>
  <c r="G1008" i="13"/>
  <c r="G1009" i="13"/>
  <c r="G1010" i="13"/>
  <c r="G1011" i="13"/>
  <c r="G1012" i="13"/>
  <c r="G1013" i="13"/>
  <c r="G1014" i="13"/>
  <c r="G1015" i="13"/>
  <c r="G1016" i="13"/>
  <c r="G1017" i="13"/>
  <c r="G1018" i="13"/>
  <c r="G1019" i="13"/>
  <c r="G1020" i="13"/>
  <c r="G1021" i="13"/>
  <c r="G1022" i="13"/>
  <c r="G1023" i="13"/>
  <c r="G1024" i="13"/>
  <c r="G1025" i="13"/>
  <c r="G1026" i="13"/>
  <c r="G1027" i="13"/>
  <c r="G1028" i="13"/>
  <c r="G1029" i="13"/>
  <c r="G1030" i="13"/>
  <c r="G1031" i="13"/>
  <c r="G1032" i="13"/>
  <c r="G1033" i="13"/>
  <c r="G1034" i="13"/>
  <c r="G1035" i="13"/>
  <c r="G1036" i="13"/>
  <c r="G1037" i="13"/>
  <c r="G1038" i="13"/>
  <c r="G1039" i="13"/>
  <c r="G1040" i="13"/>
  <c r="G1041" i="13"/>
  <c r="G1042" i="13"/>
  <c r="G1043" i="13"/>
  <c r="G1044" i="13"/>
  <c r="G1045" i="13"/>
  <c r="G1046" i="13"/>
  <c r="G1047" i="13"/>
  <c r="G1048" i="13"/>
  <c r="G1049" i="13"/>
  <c r="G1050" i="13"/>
  <c r="G1051" i="13"/>
  <c r="G1052" i="13"/>
  <c r="G1053" i="13"/>
  <c r="G1054" i="13"/>
  <c r="G1055" i="13"/>
  <c r="G1056" i="13"/>
  <c r="G1057" i="13"/>
  <c r="G1058" i="13"/>
  <c r="G1059" i="13"/>
  <c r="G1060" i="13"/>
  <c r="G1061" i="13"/>
  <c r="G1062" i="13"/>
  <c r="G1063" i="13"/>
  <c r="G1064" i="13"/>
  <c r="G1065" i="13"/>
  <c r="G1066" i="13"/>
  <c r="G1067" i="13"/>
  <c r="G1068" i="13"/>
  <c r="G1069" i="13"/>
  <c r="G1070" i="13"/>
  <c r="G1071" i="13"/>
  <c r="G1072" i="13"/>
  <c r="G1073" i="13"/>
  <c r="G1074" i="13"/>
  <c r="G1075" i="13"/>
  <c r="G1076" i="13"/>
  <c r="G1077" i="13"/>
  <c r="G1078" i="13"/>
  <c r="G1079" i="13"/>
  <c r="G1080" i="13"/>
  <c r="G1081" i="13"/>
  <c r="G1082" i="13"/>
  <c r="G1083" i="13"/>
  <c r="G1084" i="13"/>
  <c r="G1085" i="13"/>
  <c r="G1086" i="13"/>
  <c r="G1087" i="13"/>
  <c r="G1088" i="13"/>
  <c r="G1089" i="13"/>
  <c r="G1090" i="13"/>
  <c r="G1091" i="13"/>
  <c r="G1092" i="13"/>
  <c r="G1093" i="13"/>
  <c r="G1094" i="13"/>
  <c r="G1095" i="13"/>
  <c r="G1096" i="13"/>
  <c r="G1097" i="13"/>
  <c r="G1098" i="13"/>
  <c r="G1099" i="13"/>
  <c r="G1100" i="13"/>
  <c r="G1101" i="13"/>
  <c r="G1102" i="13"/>
  <c r="G1103" i="13"/>
  <c r="G1104" i="13"/>
  <c r="G1105" i="13"/>
  <c r="G1106" i="13"/>
  <c r="G1107" i="13"/>
  <c r="G1108" i="13"/>
  <c r="G1109" i="13"/>
  <c r="G1110" i="13"/>
  <c r="G1111" i="13"/>
  <c r="G1112" i="13"/>
  <c r="G1113" i="13"/>
  <c r="G1114" i="13"/>
  <c r="G1115" i="13"/>
  <c r="G1116" i="13"/>
  <c r="G1117" i="13"/>
  <c r="G1118" i="13"/>
  <c r="G1119" i="13"/>
  <c r="G1120" i="13"/>
  <c r="G1121" i="13"/>
  <c r="G1122" i="13"/>
  <c r="G1123" i="13"/>
  <c r="G1124" i="13"/>
  <c r="G1125" i="13"/>
  <c r="G1126" i="13"/>
  <c r="G1127" i="13"/>
  <c r="G1128" i="13"/>
  <c r="G1129" i="13"/>
  <c r="G1130" i="13"/>
  <c r="G1131" i="13"/>
  <c r="G1132" i="13"/>
  <c r="G1133" i="13"/>
  <c r="G1134" i="13"/>
  <c r="G1135" i="13"/>
  <c r="G1136" i="13"/>
  <c r="G1137" i="13"/>
  <c r="G1138" i="13"/>
  <c r="G1139" i="13"/>
  <c r="G1140" i="13"/>
  <c r="G1141" i="13"/>
  <c r="G1142" i="13"/>
  <c r="G1143" i="13"/>
  <c r="G1144" i="13"/>
  <c r="G1145" i="13"/>
  <c r="G1146" i="13"/>
  <c r="G1147" i="13"/>
  <c r="G1148" i="13"/>
  <c r="G1149" i="13"/>
  <c r="G1150" i="13"/>
  <c r="G1151" i="13"/>
  <c r="G1152" i="13"/>
  <c r="G1153" i="13"/>
  <c r="G14" i="13"/>
  <c r="G15" i="13"/>
  <c r="G16" i="13"/>
  <c r="G17" i="13"/>
  <c r="G18" i="13"/>
  <c r="G19" i="13"/>
  <c r="G20" i="13"/>
  <c r="G21" i="13"/>
  <c r="G22" i="13"/>
  <c r="G6" i="13"/>
  <c r="G8" i="13"/>
  <c r="G9" i="13"/>
  <c r="G10" i="13"/>
  <c r="G11" i="13"/>
  <c r="G12" i="13"/>
  <c r="G13" i="13"/>
  <c r="G7" i="13"/>
  <c r="G4" i="13"/>
  <c r="G5" i="13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2" i="4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2" i="5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2" i="6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2" i="7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2" i="8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2" i="9"/>
  <c r="G131" i="11" l="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132" i="10"/>
  <c r="F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F130" i="9"/>
  <c r="F129" i="9"/>
  <c r="F128" i="9"/>
  <c r="F127" i="9"/>
  <c r="F126" i="9"/>
  <c r="D125" i="9"/>
  <c r="C125" i="9"/>
  <c r="B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D112" i="9"/>
  <c r="C112" i="9"/>
  <c r="B112" i="9"/>
  <c r="F111" i="9"/>
  <c r="F110" i="9"/>
  <c r="F109" i="9"/>
  <c r="F108" i="9"/>
  <c r="F107" i="9"/>
  <c r="F106" i="9"/>
  <c r="F105" i="9"/>
  <c r="F104" i="9"/>
  <c r="D103" i="9"/>
  <c r="C103" i="9"/>
  <c r="B103" i="9"/>
  <c r="F102" i="9"/>
  <c r="F101" i="9"/>
  <c r="F100" i="9"/>
  <c r="F99" i="9"/>
  <c r="F98" i="9"/>
  <c r="F97" i="9"/>
  <c r="F96" i="9"/>
  <c r="F95" i="9"/>
  <c r="F94" i="9"/>
  <c r="F93" i="9"/>
  <c r="F92" i="9" s="1"/>
  <c r="D92" i="9"/>
  <c r="C92" i="9"/>
  <c r="B92" i="9"/>
  <c r="F91" i="9"/>
  <c r="F90" i="9"/>
  <c r="F89" i="9"/>
  <c r="F88" i="9"/>
  <c r="F87" i="9"/>
  <c r="F86" i="9"/>
  <c r="F85" i="9" s="1"/>
  <c r="D85" i="9"/>
  <c r="C85" i="9"/>
  <c r="B85" i="9"/>
  <c r="F84" i="9"/>
  <c r="F83" i="9"/>
  <c r="F82" i="9"/>
  <c r="F81" i="9"/>
  <c r="F80" i="9"/>
  <c r="F79" i="9"/>
  <c r="F78" i="9"/>
  <c r="F77" i="9"/>
  <c r="F76" i="9"/>
  <c r="F75" i="9"/>
  <c r="F74" i="9"/>
  <c r="D73" i="9"/>
  <c r="C73" i="9"/>
  <c r="B73" i="9"/>
  <c r="F72" i="9"/>
  <c r="D71" i="9"/>
  <c r="C71" i="9"/>
  <c r="B71" i="9"/>
  <c r="F70" i="9"/>
  <c r="F69" i="9"/>
  <c r="F68" i="9"/>
  <c r="F67" i="9"/>
  <c r="F66" i="9"/>
  <c r="F65" i="9"/>
  <c r="F64" i="9"/>
  <c r="D63" i="9"/>
  <c r="C63" i="9"/>
  <c r="B63" i="9"/>
  <c r="F62" i="9"/>
  <c r="F61" i="9"/>
  <c r="F60" i="9"/>
  <c r="F59" i="9"/>
  <c r="F58" i="9"/>
  <c r="F57" i="9"/>
  <c r="D56" i="9"/>
  <c r="C56" i="9"/>
  <c r="B56" i="9"/>
  <c r="F55" i="9"/>
  <c r="F54" i="9"/>
  <c r="F53" i="9"/>
  <c r="F52" i="9"/>
  <c r="F51" i="9"/>
  <c r="F50" i="9"/>
  <c r="D49" i="9"/>
  <c r="C49" i="9"/>
  <c r="B49" i="9"/>
  <c r="F48" i="9"/>
  <c r="F47" i="9"/>
  <c r="F46" i="9"/>
  <c r="F45" i="9"/>
  <c r="F44" i="9"/>
  <c r="F43" i="9"/>
  <c r="F42" i="9"/>
  <c r="F41" i="9"/>
  <c r="F40" i="9"/>
  <c r="D39" i="9"/>
  <c r="C39" i="9"/>
  <c r="B39" i="9"/>
  <c r="F38" i="9"/>
  <c r="F37" i="9"/>
  <c r="F36" i="9"/>
  <c r="F35" i="9"/>
  <c r="F34" i="9"/>
  <c r="F33" i="9"/>
  <c r="D32" i="9"/>
  <c r="C32" i="9"/>
  <c r="B32" i="9"/>
  <c r="F31" i="9"/>
  <c r="F30" i="9"/>
  <c r="F29" i="9"/>
  <c r="F28" i="9"/>
  <c r="F27" i="9"/>
  <c r="F26" i="9"/>
  <c r="F25" i="9"/>
  <c r="F24" i="9"/>
  <c r="D23" i="9"/>
  <c r="C23" i="9"/>
  <c r="B23" i="9"/>
  <c r="F22" i="9"/>
  <c r="F21" i="9"/>
  <c r="F20" i="9"/>
  <c r="F19" i="9"/>
  <c r="F18" i="9"/>
  <c r="D17" i="9"/>
  <c r="C17" i="9"/>
  <c r="B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D2" i="9"/>
  <c r="C2" i="9"/>
  <c r="B2" i="9"/>
  <c r="F123" i="8"/>
  <c r="D123" i="8"/>
  <c r="C123" i="8"/>
  <c r="B123" i="8"/>
  <c r="F110" i="8"/>
  <c r="D110" i="8"/>
  <c r="C110" i="8"/>
  <c r="B110" i="8"/>
  <c r="F101" i="8"/>
  <c r="D101" i="8"/>
  <c r="C101" i="8"/>
  <c r="B101" i="8"/>
  <c r="F89" i="8"/>
  <c r="D89" i="8"/>
  <c r="C89" i="8"/>
  <c r="B89" i="8"/>
  <c r="F82" i="8"/>
  <c r="D82" i="8"/>
  <c r="C82" i="8"/>
  <c r="B82" i="8"/>
  <c r="F71" i="8"/>
  <c r="D71" i="8"/>
  <c r="C71" i="8"/>
  <c r="B71" i="8"/>
  <c r="F69" i="8"/>
  <c r="D69" i="8"/>
  <c r="C69" i="8"/>
  <c r="B69" i="8"/>
  <c r="F62" i="8"/>
  <c r="D62" i="8"/>
  <c r="C62" i="8"/>
  <c r="B62" i="8"/>
  <c r="F55" i="8"/>
  <c r="D55" i="8"/>
  <c r="C55" i="8"/>
  <c r="B55" i="8"/>
  <c r="F48" i="8"/>
  <c r="D48" i="8"/>
  <c r="C48" i="8"/>
  <c r="B48" i="8"/>
  <c r="F46" i="8"/>
  <c r="D46" i="8"/>
  <c r="C46" i="8"/>
  <c r="B46" i="8"/>
  <c r="F38" i="8"/>
  <c r="D38" i="8"/>
  <c r="C38" i="8"/>
  <c r="B38" i="8"/>
  <c r="F31" i="8"/>
  <c r="D31" i="8"/>
  <c r="C31" i="8"/>
  <c r="B31" i="8"/>
  <c r="F22" i="8"/>
  <c r="D22" i="8"/>
  <c r="C22" i="8"/>
  <c r="B22" i="8"/>
  <c r="F17" i="8"/>
  <c r="D17" i="8"/>
  <c r="C17" i="8"/>
  <c r="B17" i="8"/>
  <c r="F2" i="8"/>
  <c r="D2" i="8"/>
  <c r="D129" i="8" s="1"/>
  <c r="C2" i="8"/>
  <c r="C129" i="8" s="1"/>
  <c r="B2" i="8"/>
  <c r="B129" i="8" s="1"/>
  <c r="F125" i="7"/>
  <c r="D125" i="7"/>
  <c r="C125" i="7"/>
  <c r="B125" i="7"/>
  <c r="F112" i="7"/>
  <c r="D112" i="7"/>
  <c r="C112" i="7"/>
  <c r="B112" i="7"/>
  <c r="F103" i="7"/>
  <c r="D103" i="7"/>
  <c r="C103" i="7"/>
  <c r="B103" i="7"/>
  <c r="F90" i="7"/>
  <c r="D90" i="7"/>
  <c r="C90" i="7"/>
  <c r="B90" i="7"/>
  <c r="F83" i="7"/>
  <c r="D83" i="7"/>
  <c r="C83" i="7"/>
  <c r="B83" i="7"/>
  <c r="F71" i="7"/>
  <c r="D71" i="7"/>
  <c r="C71" i="7"/>
  <c r="B71" i="7"/>
  <c r="F69" i="7"/>
  <c r="D69" i="7"/>
  <c r="C69" i="7"/>
  <c r="B69" i="7"/>
  <c r="F62" i="7"/>
  <c r="D62" i="7"/>
  <c r="C62" i="7"/>
  <c r="B62" i="7"/>
  <c r="F55" i="7"/>
  <c r="D55" i="7"/>
  <c r="C55" i="7"/>
  <c r="B55" i="7"/>
  <c r="F48" i="7"/>
  <c r="D48" i="7"/>
  <c r="C48" i="7"/>
  <c r="B48" i="7"/>
  <c r="F46" i="7"/>
  <c r="D46" i="7"/>
  <c r="C46" i="7"/>
  <c r="B46" i="7"/>
  <c r="F38" i="7"/>
  <c r="D38" i="7"/>
  <c r="C38" i="7"/>
  <c r="B38" i="7"/>
  <c r="F32" i="7"/>
  <c r="D32" i="7"/>
  <c r="C32" i="7"/>
  <c r="B32" i="7"/>
  <c r="F23" i="7"/>
  <c r="D23" i="7"/>
  <c r="C23" i="7"/>
  <c r="B23" i="7"/>
  <c r="F17" i="7"/>
  <c r="D17" i="7"/>
  <c r="C17" i="7"/>
  <c r="B17" i="7"/>
  <c r="F2" i="7"/>
  <c r="D2" i="7"/>
  <c r="C2" i="7"/>
  <c r="B2" i="7"/>
  <c r="F125" i="6"/>
  <c r="D125" i="6"/>
  <c r="C125" i="6"/>
  <c r="B125" i="6"/>
  <c r="F112" i="6"/>
  <c r="D112" i="6"/>
  <c r="C112" i="6"/>
  <c r="B112" i="6"/>
  <c r="F103" i="6"/>
  <c r="D103" i="6"/>
  <c r="C103" i="6"/>
  <c r="B103" i="6"/>
  <c r="F90" i="6"/>
  <c r="D90" i="6"/>
  <c r="C90" i="6"/>
  <c r="B90" i="6"/>
  <c r="F83" i="6"/>
  <c r="D83" i="6"/>
  <c r="C83" i="6"/>
  <c r="B83" i="6"/>
  <c r="F71" i="6"/>
  <c r="D71" i="6"/>
  <c r="C71" i="6"/>
  <c r="B71" i="6"/>
  <c r="F69" i="6"/>
  <c r="D69" i="6"/>
  <c r="C69" i="6"/>
  <c r="B69" i="6"/>
  <c r="F62" i="6"/>
  <c r="D62" i="6"/>
  <c r="C62" i="6"/>
  <c r="B62" i="6"/>
  <c r="F55" i="6"/>
  <c r="D55" i="6"/>
  <c r="C55" i="6"/>
  <c r="B55" i="6"/>
  <c r="F48" i="6"/>
  <c r="D48" i="6"/>
  <c r="C48" i="6"/>
  <c r="B48" i="6"/>
  <c r="F46" i="6"/>
  <c r="D46" i="6"/>
  <c r="C46" i="6"/>
  <c r="B46" i="6"/>
  <c r="F38" i="6"/>
  <c r="D38" i="6"/>
  <c r="C38" i="6"/>
  <c r="B38" i="6"/>
  <c r="F32" i="6"/>
  <c r="D32" i="6"/>
  <c r="C32" i="6"/>
  <c r="B32" i="6"/>
  <c r="F23" i="6"/>
  <c r="D23" i="6"/>
  <c r="C23" i="6"/>
  <c r="B23" i="6"/>
  <c r="F17" i="6"/>
  <c r="D17" i="6"/>
  <c r="C17" i="6"/>
  <c r="B17" i="6"/>
  <c r="F2" i="6"/>
  <c r="D2" i="6"/>
  <c r="C2" i="6"/>
  <c r="B2" i="6"/>
  <c r="F125" i="5"/>
  <c r="D125" i="5"/>
  <c r="C125" i="5"/>
  <c r="B125" i="5"/>
  <c r="F112" i="5"/>
  <c r="D112" i="5"/>
  <c r="C112" i="5"/>
  <c r="B112" i="5"/>
  <c r="F103" i="5"/>
  <c r="D103" i="5"/>
  <c r="C103" i="5"/>
  <c r="B103" i="5"/>
  <c r="F90" i="5"/>
  <c r="D90" i="5"/>
  <c r="C90" i="5"/>
  <c r="B90" i="5"/>
  <c r="F83" i="5"/>
  <c r="D83" i="5"/>
  <c r="C83" i="5"/>
  <c r="B83" i="5"/>
  <c r="F71" i="5"/>
  <c r="D71" i="5"/>
  <c r="C71" i="5"/>
  <c r="B71" i="5"/>
  <c r="F69" i="5"/>
  <c r="D69" i="5"/>
  <c r="C69" i="5"/>
  <c r="B69" i="5"/>
  <c r="F62" i="5"/>
  <c r="D62" i="5"/>
  <c r="C62" i="5"/>
  <c r="B62" i="5"/>
  <c r="F55" i="5"/>
  <c r="D55" i="5"/>
  <c r="C55" i="5"/>
  <c r="B55" i="5"/>
  <c r="F48" i="5"/>
  <c r="D48" i="5"/>
  <c r="C48" i="5"/>
  <c r="B48" i="5"/>
  <c r="F46" i="5"/>
  <c r="D46" i="5"/>
  <c r="C46" i="5"/>
  <c r="B46" i="5"/>
  <c r="F38" i="5"/>
  <c r="D38" i="5"/>
  <c r="C38" i="5"/>
  <c r="B38" i="5"/>
  <c r="F32" i="5"/>
  <c r="D32" i="5"/>
  <c r="C32" i="5"/>
  <c r="B32" i="5"/>
  <c r="F23" i="5"/>
  <c r="D23" i="5"/>
  <c r="C23" i="5"/>
  <c r="B23" i="5"/>
  <c r="F17" i="5"/>
  <c r="D17" i="5"/>
  <c r="C17" i="5"/>
  <c r="B17" i="5"/>
  <c r="F2" i="5"/>
  <c r="D2" i="5"/>
  <c r="C2" i="5"/>
  <c r="B2" i="5"/>
  <c r="F124" i="4"/>
  <c r="D124" i="4"/>
  <c r="C124" i="4"/>
  <c r="B124" i="4"/>
  <c r="F111" i="4"/>
  <c r="D111" i="4"/>
  <c r="C111" i="4"/>
  <c r="B111" i="4"/>
  <c r="F102" i="4"/>
  <c r="D102" i="4"/>
  <c r="C102" i="4"/>
  <c r="B102" i="4"/>
  <c r="F89" i="4"/>
  <c r="D89" i="4"/>
  <c r="C89" i="4"/>
  <c r="B89" i="4"/>
  <c r="F82" i="4"/>
  <c r="D82" i="4"/>
  <c r="C82" i="4"/>
  <c r="B82" i="4"/>
  <c r="F70" i="4"/>
  <c r="D70" i="4"/>
  <c r="C70" i="4"/>
  <c r="B70" i="4"/>
  <c r="F68" i="4"/>
  <c r="D68" i="4"/>
  <c r="C68" i="4"/>
  <c r="B68" i="4"/>
  <c r="F61" i="4"/>
  <c r="D61" i="4"/>
  <c r="C61" i="4"/>
  <c r="B61" i="4"/>
  <c r="F54" i="4"/>
  <c r="D54" i="4"/>
  <c r="C54" i="4"/>
  <c r="B54" i="4"/>
  <c r="F47" i="4"/>
  <c r="D47" i="4"/>
  <c r="C47" i="4"/>
  <c r="B47" i="4"/>
  <c r="F45" i="4"/>
  <c r="D45" i="4"/>
  <c r="C45" i="4"/>
  <c r="B45" i="4"/>
  <c r="F37" i="4"/>
  <c r="D37" i="4"/>
  <c r="C37" i="4"/>
  <c r="B37" i="4"/>
  <c r="F31" i="4"/>
  <c r="D31" i="4"/>
  <c r="C31" i="4"/>
  <c r="B31" i="4"/>
  <c r="F23" i="4"/>
  <c r="D23" i="4"/>
  <c r="C23" i="4"/>
  <c r="B23" i="4"/>
  <c r="F17" i="4"/>
  <c r="D17" i="4"/>
  <c r="C17" i="4"/>
  <c r="B17" i="4"/>
  <c r="F2" i="4"/>
  <c r="D2" i="4"/>
  <c r="C2" i="4"/>
  <c r="B2" i="4"/>
  <c r="B131" i="7" l="1"/>
  <c r="C131" i="7"/>
  <c r="D131" i="7"/>
  <c r="F131" i="7"/>
  <c r="F129" i="8"/>
  <c r="F23" i="9"/>
  <c r="F49" i="9"/>
  <c r="B131" i="5"/>
  <c r="C131" i="5"/>
  <c r="D131" i="5"/>
  <c r="F131" i="5"/>
  <c r="D131" i="6"/>
  <c r="F131" i="6"/>
  <c r="B131" i="6"/>
  <c r="C131" i="6"/>
  <c r="F130" i="4"/>
  <c r="D130" i="4"/>
  <c r="B130" i="4"/>
  <c r="C130" i="4"/>
  <c r="F17" i="9"/>
  <c r="F39" i="9"/>
  <c r="F32" i="9"/>
  <c r="B131" i="9"/>
  <c r="F63" i="9"/>
  <c r="F112" i="9"/>
  <c r="F73" i="9"/>
  <c r="F56" i="9"/>
  <c r="F125" i="9"/>
  <c r="C131" i="9"/>
  <c r="F103" i="9"/>
  <c r="F2" i="9"/>
  <c r="D131" i="9"/>
  <c r="F131" i="9" l="1"/>
</calcChain>
</file>

<file path=xl/sharedStrings.xml><?xml version="1.0" encoding="utf-8"?>
<sst xmlns="http://schemas.openxmlformats.org/spreadsheetml/2006/main" count="6420" uniqueCount="1490">
  <si>
    <t>QUANTITÉS DE PNEUS RÉCUPÉRÉS</t>
  </si>
  <si>
    <t>Régions/MRC/Municipalités</t>
  </si>
  <si>
    <t>Pneus d'autos et camionnettes 
(unités)</t>
  </si>
  <si>
    <t>Pneus de poids lourds 
(unités)</t>
  </si>
  <si>
    <t xml:space="preserve"> Pneus de chariots élévateurs 
(unités)</t>
  </si>
  <si>
    <t xml:space="preserve"> Petits pneus
(unités)</t>
  </si>
  <si>
    <t>Total
(unités)</t>
  </si>
  <si>
    <t>Total
(tonnes)</t>
  </si>
  <si>
    <t>Région Abitibi-Témiscamingue</t>
  </si>
  <si>
    <t>Catégorie de pneus</t>
  </si>
  <si>
    <t>Poids unitaire moyen (kg)</t>
  </si>
  <si>
    <t>MRC Abitibi</t>
  </si>
  <si>
    <t>Pneu d'auto et de camionnette</t>
  </si>
  <si>
    <t>Amos</t>
  </si>
  <si>
    <t>Pneu de poids lourd</t>
  </si>
  <si>
    <t>Barraute</t>
  </si>
  <si>
    <t>Pneu de chariot élévateur</t>
  </si>
  <si>
    <t>La Corne</t>
  </si>
  <si>
    <t>Petit pneu</t>
  </si>
  <si>
    <t>La Motte</t>
  </si>
  <si>
    <t>Landrienne</t>
  </si>
  <si>
    <t>Launay</t>
  </si>
  <si>
    <t>Preissac</t>
  </si>
  <si>
    <t>Saint-Dominique-du-Rosaire</t>
  </si>
  <si>
    <t>Sainte-Gertrude-Manneville</t>
  </si>
  <si>
    <t>Saint-Marc-de-Figuery</t>
  </si>
  <si>
    <t>Trécesson</t>
  </si>
  <si>
    <t>MRC Abitibi-Ouest</t>
  </si>
  <si>
    <t>Duparquet</t>
  </si>
  <si>
    <t>La Sarre</t>
  </si>
  <si>
    <t>Normétal</t>
  </si>
  <si>
    <t>Poularies</t>
  </si>
  <si>
    <t>Rapide-Danseur</t>
  </si>
  <si>
    <t>Sainte-Germaine-Boulé</t>
  </si>
  <si>
    <t>Taschereau</t>
  </si>
  <si>
    <t>MRC La Vallée-de-l'Or</t>
  </si>
  <si>
    <t>Malartic</t>
  </si>
  <si>
    <t>Rivière-Héva</t>
  </si>
  <si>
    <t>Senneterre</t>
  </si>
  <si>
    <t>Val-d'Or</t>
  </si>
  <si>
    <t>Vassan</t>
  </si>
  <si>
    <t>MRC Témiscamingue</t>
  </si>
  <si>
    <t>Guérin</t>
  </si>
  <si>
    <t>Moffet</t>
  </si>
  <si>
    <t>Notre-Dame-du-Nord</t>
  </si>
  <si>
    <t>Saint-Bruno-de-Guigues</t>
  </si>
  <si>
    <t>Saint-Eugène-de-Guigues</t>
  </si>
  <si>
    <t>Témiscaming</t>
  </si>
  <si>
    <t>TNO Lac-Chicobi (Guyenne)</t>
  </si>
  <si>
    <t>Ville-Marie</t>
  </si>
  <si>
    <t>Winneway</t>
  </si>
  <si>
    <t>Rouyn-Noranda</t>
  </si>
  <si>
    <t>Région Bas-Saint-Laurent</t>
  </si>
  <si>
    <t>MRC Kamouraska</t>
  </si>
  <si>
    <t>Kamouraska</t>
  </si>
  <si>
    <t>La Pocatière</t>
  </si>
  <si>
    <t>Mont-Carmel</t>
  </si>
  <si>
    <t>Rivière-Ouelle</t>
  </si>
  <si>
    <t>Saint-Alexandre-de-Kamouraska</t>
  </si>
  <si>
    <t>Sainte-Anne-de-la-Pocatière</t>
  </si>
  <si>
    <t>Saint-Gabriel-Lalemant</t>
  </si>
  <si>
    <t>Saint-Pacôme</t>
  </si>
  <si>
    <t>Saint-Pascal</t>
  </si>
  <si>
    <t>Saint-Philippe-de-Néri</t>
  </si>
  <si>
    <t>Sainte-Hélène-de-Kamouraska</t>
  </si>
  <si>
    <t>Saint-André-de-Kamouraska</t>
  </si>
  <si>
    <t>MRC La Matanie</t>
  </si>
  <si>
    <t>Baie-des-Sables</t>
  </si>
  <si>
    <t>Grosses-Roches</t>
  </si>
  <si>
    <t>Les Méchins</t>
  </si>
  <si>
    <t>Matane</t>
  </si>
  <si>
    <t>Sainte-Félicité</t>
  </si>
  <si>
    <t>Saint-René-de-Matane</t>
  </si>
  <si>
    <t>Saint-Ulric</t>
  </si>
  <si>
    <t>MRC La Matapédia</t>
  </si>
  <si>
    <t>Albertville</t>
  </si>
  <si>
    <t>Amqui</t>
  </si>
  <si>
    <t>Causapscal</t>
  </si>
  <si>
    <t>Lac-au-Saumon</t>
  </si>
  <si>
    <t>Saint-Alexandre-des-Lacs</t>
  </si>
  <si>
    <t>Saint-Damase</t>
  </si>
  <si>
    <t>Saint-Léon-le-Grand</t>
  </si>
  <si>
    <t>Saint-Noël</t>
  </si>
  <si>
    <t>Saint-Tharcisius</t>
  </si>
  <si>
    <t>Sayabec</t>
  </si>
  <si>
    <t>Val-Brillant</t>
  </si>
  <si>
    <t>MRC La Mitis</t>
  </si>
  <si>
    <t>Les Hauteurs</t>
  </si>
  <si>
    <t>Mont-Joli</t>
  </si>
  <si>
    <t>Price</t>
  </si>
  <si>
    <t>Saint-Charles-Garnier</t>
  </si>
  <si>
    <t>Saint-Donat</t>
  </si>
  <si>
    <t>Sainte-Angèle-de-Mérici</t>
  </si>
  <si>
    <t>Sainte-Flavie</t>
  </si>
  <si>
    <t>Sainte-Luce</t>
  </si>
  <si>
    <t>Saint-Gabriel-de-Rimouski</t>
  </si>
  <si>
    <t>Saint-Joseph-de-Lepage</t>
  </si>
  <si>
    <t>MRC Les Basques</t>
  </si>
  <si>
    <t>Saint-Clément</t>
  </si>
  <si>
    <t>Saint-Jean-de-Dieu</t>
  </si>
  <si>
    <t>Saint-Mathieu-de-Rioux</t>
  </si>
  <si>
    <t>Trois-Pistoles</t>
  </si>
  <si>
    <t>MRC Rimouski-Neigette</t>
  </si>
  <si>
    <t>Esprit-Saint</t>
  </si>
  <si>
    <t>La Trinité-des-Monts</t>
  </si>
  <si>
    <t>Rimouski</t>
  </si>
  <si>
    <t>Saint-Anaclet-de-Lessard</t>
  </si>
  <si>
    <t>Saint-Fabien</t>
  </si>
  <si>
    <t>Saint-Marcellin</t>
  </si>
  <si>
    <t>Saint-Narcisse-de-Rimouski</t>
  </si>
  <si>
    <t>Saint-Valérien</t>
  </si>
  <si>
    <t>MRC Rivière-du-Loup</t>
  </si>
  <si>
    <t>Cacouna</t>
  </si>
  <si>
    <t>L'Isle-Verte</t>
  </si>
  <si>
    <t>Rivière-du-Loup</t>
  </si>
  <si>
    <t>Saint-Antonin</t>
  </si>
  <si>
    <t>Saint-Arsène</t>
  </si>
  <si>
    <t>Saint-François-Xavier-de-Viger</t>
  </si>
  <si>
    <t>Saint-Hubert-de-Rivière-du-Loup</t>
  </si>
  <si>
    <t>MRC Témiscouata</t>
  </si>
  <si>
    <t>Auclair</t>
  </si>
  <si>
    <t>Biencourt</t>
  </si>
  <si>
    <t>Dégelis</t>
  </si>
  <si>
    <t>Packington</t>
  </si>
  <si>
    <t>Pohénégamook</t>
  </si>
  <si>
    <t>Rivière-Bleue</t>
  </si>
  <si>
    <t>Saint-Honoré-de-Témiscouata</t>
  </si>
  <si>
    <t>Saint-Juste-du-Lac</t>
  </si>
  <si>
    <t>Saint-Louis-du-Ha! Ha!</t>
  </si>
  <si>
    <t>Témiscouata-sur-le-lac</t>
  </si>
  <si>
    <t>Saint-Michel-du-Squatec</t>
  </si>
  <si>
    <t>Région Capitale-Nationale</t>
  </si>
  <si>
    <t>MRC Charlevoix</t>
  </si>
  <si>
    <t>Baie-Saint-Paul</t>
  </si>
  <si>
    <t>Les Éboulements</t>
  </si>
  <si>
    <t>Petite-Rivière-Saint-François</t>
  </si>
  <si>
    <t>Saint-Hilarion</t>
  </si>
  <si>
    <t>Saint-Urbain</t>
  </si>
  <si>
    <t>L'Isle-aux-Coudres</t>
  </si>
  <si>
    <t>MRC Charlevoix-Est</t>
  </si>
  <si>
    <t>Clermont</t>
  </si>
  <si>
    <t>Courcelette</t>
  </si>
  <si>
    <t>La Malbaie</t>
  </si>
  <si>
    <t>Saint-Siméon</t>
  </si>
  <si>
    <t>Shannon</t>
  </si>
  <si>
    <t>MRC La Côte-de-Beaupré</t>
  </si>
  <si>
    <t>Beaupré</t>
  </si>
  <si>
    <t>Boischatel</t>
  </si>
  <si>
    <t>Château-Richer</t>
  </si>
  <si>
    <t>L'Ange-Gardien</t>
  </si>
  <si>
    <t>Sainte-Anne-de-Beaupré</t>
  </si>
  <si>
    <t>Saint-Ferréol-les-Neiges</t>
  </si>
  <si>
    <t>Saint-Joachim</t>
  </si>
  <si>
    <t>Saint-Tite-des-Caps</t>
  </si>
  <si>
    <t>MRC La Jacques-Cartier</t>
  </si>
  <si>
    <t>Lac-Beauport</t>
  </si>
  <si>
    <t>Sainte-Brigitte-de-Laval</t>
  </si>
  <si>
    <t>Sainte-Catherine-de-la-Jacques-Cartier</t>
  </si>
  <si>
    <t>Saint-Gabriel-de-Valcartier</t>
  </si>
  <si>
    <t>Stoneham-et-Tewkesbury</t>
  </si>
  <si>
    <t>MRC L'Île-d'Orléans</t>
  </si>
  <si>
    <t>MRC Portneuf</t>
  </si>
  <si>
    <t>Cap-Santé</t>
  </si>
  <si>
    <t>Donnacona</t>
  </si>
  <si>
    <t>Neuville</t>
  </si>
  <si>
    <t>Pont-Rouge</t>
  </si>
  <si>
    <t>Portneuf</t>
  </si>
  <si>
    <t>Rivière-à-Pierre</t>
  </si>
  <si>
    <t>Saint-Alban</t>
  </si>
  <si>
    <t>Saint-Basile</t>
  </si>
  <si>
    <t>Saint-Casimir</t>
  </si>
  <si>
    <t>Saint-Léonard-de-Portneuf</t>
  </si>
  <si>
    <t>Saint-Marc-des-Carrières</t>
  </si>
  <si>
    <t>Saint-Raymond</t>
  </si>
  <si>
    <t>Saint-Ubalde</t>
  </si>
  <si>
    <t>Deschambault-Grondines</t>
  </si>
  <si>
    <t>Québec</t>
  </si>
  <si>
    <t>L'Ancienne-Lorette</t>
  </si>
  <si>
    <t>Saint-Augustin-de-Desmaures</t>
  </si>
  <si>
    <t>Région Centre-du-Québec</t>
  </si>
  <si>
    <t>MRC Arthabaska</t>
  </si>
  <si>
    <t>Chesterville</t>
  </si>
  <si>
    <t>Daveluyville</t>
  </si>
  <si>
    <t>Ham-Nord</t>
  </si>
  <si>
    <t>Kingsey Falls</t>
  </si>
  <si>
    <t>Saint-Albert</t>
  </si>
  <si>
    <t>Saint-Christophe-d'Arthabaska</t>
  </si>
  <si>
    <t>Sainte-Clotilde-de-Horton</t>
  </si>
  <si>
    <t>Sainte-Hélène-de-Chester</t>
  </si>
  <si>
    <t>Saint-Louis-de-Blandford</t>
  </si>
  <si>
    <t>Saint-Norbert-d'Arthabaska</t>
  </si>
  <si>
    <t>Saint-Rosaire</t>
  </si>
  <si>
    <t>Tingwick</t>
  </si>
  <si>
    <t>Victoriaville</t>
  </si>
  <si>
    <t>Warwick</t>
  </si>
  <si>
    <t>MRC Bécancour</t>
  </si>
  <si>
    <t>Bécancour</t>
  </si>
  <si>
    <t>Deschaillons-sur-Saint-Laurent</t>
  </si>
  <si>
    <t>Fortierville</t>
  </si>
  <si>
    <t>Lemieux</t>
  </si>
  <si>
    <t>Manseau</t>
  </si>
  <si>
    <t>Parisville</t>
  </si>
  <si>
    <t>Sainte-Cécile-de-Lévrard</t>
  </si>
  <si>
    <t>Sainte-Françoise</t>
  </si>
  <si>
    <t>Sainte-Sophie-de-Lévrard</t>
  </si>
  <si>
    <t>Saint-Pierre-les-Becquets</t>
  </si>
  <si>
    <t>Saint-Sylvère</t>
  </si>
  <si>
    <t>MRC Drummond</t>
  </si>
  <si>
    <t>Drummondville</t>
  </si>
  <si>
    <t>Durham-Sud</t>
  </si>
  <si>
    <t>L'Avenir</t>
  </si>
  <si>
    <t>Lefebvre</t>
  </si>
  <si>
    <t>Notre-Dame-du-Bon-Conseil</t>
  </si>
  <si>
    <t>Saint-Bonaventure</t>
  </si>
  <si>
    <t>Saint-Cyrille-de-Wendover</t>
  </si>
  <si>
    <t>Sainte-Brigitte-des-Saults</t>
  </si>
  <si>
    <t>Saint-Edmond-de-Grantham</t>
  </si>
  <si>
    <t>Saint-Eugène</t>
  </si>
  <si>
    <t>Saint-Félix-de-Kingsey</t>
  </si>
  <si>
    <t>Saint-Germain-de-Grantham</t>
  </si>
  <si>
    <t>Saint-Guillaume</t>
  </si>
  <si>
    <t>Saint-Lucien</t>
  </si>
  <si>
    <t>Saint-Majorique-de-Grantham</t>
  </si>
  <si>
    <t>Saint-Pie-de-Guire</t>
  </si>
  <si>
    <t>Wickham</t>
  </si>
  <si>
    <t>MRC L'Érable</t>
  </si>
  <si>
    <t>Inverness</t>
  </si>
  <si>
    <t>Laurierville</t>
  </si>
  <si>
    <t>Lyster</t>
  </si>
  <si>
    <t>Plessisville</t>
  </si>
  <si>
    <t>Princeville</t>
  </si>
  <si>
    <t>Saint-Ferdinand</t>
  </si>
  <si>
    <t>Villeroy</t>
  </si>
  <si>
    <t>MRC L'Islet</t>
  </si>
  <si>
    <t>Sainte-Perpétue</t>
  </si>
  <si>
    <t>MRC Nicolet-Yamaska</t>
  </si>
  <si>
    <t>Baie-du-Febvre</t>
  </si>
  <si>
    <t>Nicolet</t>
  </si>
  <si>
    <t>Odanak</t>
  </si>
  <si>
    <t>Pierreville</t>
  </si>
  <si>
    <t>Saint-Célestin</t>
  </si>
  <si>
    <t>Sainte-Eulalie</t>
  </si>
  <si>
    <t>Saint-François-du-Lac</t>
  </si>
  <si>
    <t>Saint-Léonard-d'Aston</t>
  </si>
  <si>
    <t>Saint-Wenceslas</t>
  </si>
  <si>
    <t>Saint-Zéphirin-de-Courval</t>
  </si>
  <si>
    <t>Région Chaudière-Appalaches</t>
  </si>
  <si>
    <t>Lévis</t>
  </si>
  <si>
    <t>MRC Beauce-Sartigan</t>
  </si>
  <si>
    <t>La Guadeloupe</t>
  </si>
  <si>
    <t>Notre-Dame-des-Pins</t>
  </si>
  <si>
    <t>Saint-Benoît-Labre</t>
  </si>
  <si>
    <t>Saint-Éphrem-de-Beauce</t>
  </si>
  <si>
    <t>Saint-Gédéon-de-Beauce</t>
  </si>
  <si>
    <t>Saint-Georges</t>
  </si>
  <si>
    <t>Saint-Honoré-de-Shenley</t>
  </si>
  <si>
    <t>Saint-Martin</t>
  </si>
  <si>
    <t>Saint-Philibert</t>
  </si>
  <si>
    <t>Saint-René</t>
  </si>
  <si>
    <t>Saint-Théophile</t>
  </si>
  <si>
    <t>Saint-Côme--Linière</t>
  </si>
  <si>
    <t>MRC Bellechasse</t>
  </si>
  <si>
    <t>Armagh</t>
  </si>
  <si>
    <t>Beaumont</t>
  </si>
  <si>
    <t>Honfleur</t>
  </si>
  <si>
    <t>La Durantaye</t>
  </si>
  <si>
    <t>Notre-Dame-Auxiliatrice-de-Buckland</t>
  </si>
  <si>
    <t>Saint-Anselme</t>
  </si>
  <si>
    <t>Saint-Charles-de-Bellechasse</t>
  </si>
  <si>
    <t>Saint-Damien-de-Buckland</t>
  </si>
  <si>
    <t>Sainte-Claire</t>
  </si>
  <si>
    <t>Saint-Gervais</t>
  </si>
  <si>
    <t>Saint-Henri</t>
  </si>
  <si>
    <t>Saint-Lazare-de-Bellechasse</t>
  </si>
  <si>
    <t>Saint-Léon-de-Standon</t>
  </si>
  <si>
    <t>Saint-Malachie</t>
  </si>
  <si>
    <t>Saint-Michel-de-Bellechasse</t>
  </si>
  <si>
    <t>Saint-Philémon</t>
  </si>
  <si>
    <t>Saint-Raphaël</t>
  </si>
  <si>
    <t>Saint-Vallier</t>
  </si>
  <si>
    <t>Saint-Nérée-de-Bellechasse</t>
  </si>
  <si>
    <t>MRC La Nouvelle-Beauce</t>
  </si>
  <si>
    <t>Frampton</t>
  </si>
  <si>
    <t>Saint-Bernard</t>
  </si>
  <si>
    <t>Sainte-Hénédine</t>
  </si>
  <si>
    <t>Saint-Elzéar</t>
  </si>
  <si>
    <t>Sainte-Marguerite</t>
  </si>
  <si>
    <t>Sainte-Marie</t>
  </si>
  <si>
    <t>Saint-Isidore</t>
  </si>
  <si>
    <t>Saint-Lambert-de-Lauzon</t>
  </si>
  <si>
    <t>Saints-Anges</t>
  </si>
  <si>
    <t>Scott</t>
  </si>
  <si>
    <t>Vallée-Jonction</t>
  </si>
  <si>
    <t>MRC Les Appalaches</t>
  </si>
  <si>
    <t>Adstock</t>
  </si>
  <si>
    <t>Beaulac-Garthby</t>
  </si>
  <si>
    <t>Disraeli</t>
  </si>
  <si>
    <t>East Broughton</t>
  </si>
  <si>
    <t>Irlande</t>
  </si>
  <si>
    <t>Sacré-Coeur-de-Jésus</t>
  </si>
  <si>
    <t>Saint-Adrien-D'Irlande</t>
  </si>
  <si>
    <t>Sainte-Clotilde-de-Beauce</t>
  </si>
  <si>
    <t>Saint-Fortunat</t>
  </si>
  <si>
    <t>Saint-Jacques-de-Leeds</t>
  </si>
  <si>
    <t>Saint-Joseph-de-Coleraine</t>
  </si>
  <si>
    <t>Saint-Julien</t>
  </si>
  <si>
    <t>Saint-Pierre-de-Broughton</t>
  </si>
  <si>
    <t>Thetford Mines</t>
  </si>
  <si>
    <t>Saint-Jacques-le-Majeur-de-Wolfestown</t>
  </si>
  <si>
    <t>MRC Les Etchemins</t>
  </si>
  <si>
    <t>Lac-Etchemin</t>
  </si>
  <si>
    <t>Saint-Camille-de-Lellis</t>
  </si>
  <si>
    <t>Saint-Cyprien</t>
  </si>
  <si>
    <t>Sainte-Aurélie</t>
  </si>
  <si>
    <t>Sainte-Justine</t>
  </si>
  <si>
    <t>Sainte-Rose-de-Watford</t>
  </si>
  <si>
    <t>Saint-Louis-de-Gonzague</t>
  </si>
  <si>
    <t>Saint-Luc-de-Bellechasse</t>
  </si>
  <si>
    <t>Saint-Zacharie</t>
  </si>
  <si>
    <t>Saint-Adalbert</t>
  </si>
  <si>
    <t>Saint-Aubert</t>
  </si>
  <si>
    <t>Saint-Cyrille-de-Lessard</t>
  </si>
  <si>
    <t>Saint-Damase-de-L'Islet</t>
  </si>
  <si>
    <t>Sainte-Louise</t>
  </si>
  <si>
    <t>Saint-Jean-Port-Joli</t>
  </si>
  <si>
    <t>Saint-Marcel</t>
  </si>
  <si>
    <t>Saint-Pamphile</t>
  </si>
  <si>
    <t>L'Islet</t>
  </si>
  <si>
    <t>MRC Lotbinière</t>
  </si>
  <si>
    <t>Dosquet</t>
  </si>
  <si>
    <t>Laurier-Station</t>
  </si>
  <si>
    <t>Lotbinière</t>
  </si>
  <si>
    <t>Saint-Agapit</t>
  </si>
  <si>
    <t>Saint-Antoine-de-Tilly</t>
  </si>
  <si>
    <t>Saint-Apollinaire</t>
  </si>
  <si>
    <t>Sainte-Agathe-de-Lotbinière</t>
  </si>
  <si>
    <t>Sainte-Croix</t>
  </si>
  <si>
    <t>Saint-Édouard-de-Lotbinière</t>
  </si>
  <si>
    <t>Saint-Flavien</t>
  </si>
  <si>
    <t>Saint-Gilles</t>
  </si>
  <si>
    <t>Saint-Narcisse-de-Beaurivage</t>
  </si>
  <si>
    <t>Saint-Patrice-de-Beaurivage</t>
  </si>
  <si>
    <t>Saint-Sylvestre</t>
  </si>
  <si>
    <t>Val-Alain</t>
  </si>
  <si>
    <t>Notre-Dame-du-Sacré-Coeur-d'Issoudun</t>
  </si>
  <si>
    <t>MRC Montmagny</t>
  </si>
  <si>
    <t>Cap-Saint-Ignace</t>
  </si>
  <si>
    <t>Montmagny</t>
  </si>
  <si>
    <t>Notre-Dame-du-Rosaire</t>
  </si>
  <si>
    <t>Sainte-Apolline-de-Patton</t>
  </si>
  <si>
    <t>Sainte-Lucie-de-Beauregard</t>
  </si>
  <si>
    <t>Saint-Fabien-de-Panet</t>
  </si>
  <si>
    <t>Saint-François-de-la-Rivière-du-Sud</t>
  </si>
  <si>
    <t>Saint-Just-de-Bretenières</t>
  </si>
  <si>
    <t>Saint-Paul-de-Montminy</t>
  </si>
  <si>
    <t>Saint-Pierre-de-la-Rivière-du-Sud</t>
  </si>
  <si>
    <t>MRC Robert-Cliche</t>
  </si>
  <si>
    <t>Beauceville</t>
  </si>
  <si>
    <t>Saint-Frédéric</t>
  </si>
  <si>
    <t>Saint-Joseph-de-Beauce</t>
  </si>
  <si>
    <t>Saint-Jules</t>
  </si>
  <si>
    <t>Saint-Odilon-de-Cranbourne</t>
  </si>
  <si>
    <t>Saint-Victor</t>
  </si>
  <si>
    <t>Tring-Jonction</t>
  </si>
  <si>
    <t>Région Côte-Nord</t>
  </si>
  <si>
    <t>MRC Caniapiscau</t>
  </si>
  <si>
    <t>Fermont</t>
  </si>
  <si>
    <t>Schefferville</t>
  </si>
  <si>
    <t>MRC La Haute-Côte-Nord</t>
  </si>
  <si>
    <t>Colombier</t>
  </si>
  <si>
    <t>Forestville</t>
  </si>
  <si>
    <t>Les Bergeronnes</t>
  </si>
  <si>
    <t>Les Escoumins</t>
  </si>
  <si>
    <t>Portneuf-sur-Mer</t>
  </si>
  <si>
    <t>Sacré-Coeur</t>
  </si>
  <si>
    <t>Tadoussac</t>
  </si>
  <si>
    <t>MRC Le Golfe-du-Saint-Laurent</t>
  </si>
  <si>
    <t>Saint-Augustin</t>
  </si>
  <si>
    <t>Blanc-Sablon</t>
  </si>
  <si>
    <t>MRC Manicouagan</t>
  </si>
  <si>
    <t>Baie-Comeau</t>
  </si>
  <si>
    <t>Baie-Trinité</t>
  </si>
  <si>
    <t>Chute-aux-Outardes</t>
  </si>
  <si>
    <t>Pessamit</t>
  </si>
  <si>
    <t>Ragueneau</t>
  </si>
  <si>
    <t>MRC Minganie</t>
  </si>
  <si>
    <t>Aguanish</t>
  </si>
  <si>
    <t>Havre-Saint-Pierre</t>
  </si>
  <si>
    <t>L'Île-d'Anticosti</t>
  </si>
  <si>
    <t>MRC Sept-Rivières</t>
  </si>
  <si>
    <t>Port-Cartier</t>
  </si>
  <si>
    <t>Sept-Îles</t>
  </si>
  <si>
    <t>Région Estrie</t>
  </si>
  <si>
    <t>MRC Coaticook</t>
  </si>
  <si>
    <t>Coaticook</t>
  </si>
  <si>
    <t>Compton</t>
  </si>
  <si>
    <t>Cookshire-Eaton</t>
  </si>
  <si>
    <t>Martinville</t>
  </si>
  <si>
    <t>Sainte-Edwidge-de-Clifton</t>
  </si>
  <si>
    <t>Saint-Herménégilde</t>
  </si>
  <si>
    <t>Waterville</t>
  </si>
  <si>
    <t>MRC La Haute-Yamaska</t>
  </si>
  <si>
    <t>Granby</t>
  </si>
  <si>
    <t>Roxton Pond</t>
  </si>
  <si>
    <t>Sainte-Cécile-de-Milton</t>
  </si>
  <si>
    <t>Saint-Joachim-de-Shefford</t>
  </si>
  <si>
    <t>Shefford</t>
  </si>
  <si>
    <t>Warden</t>
  </si>
  <si>
    <t>Waterloo</t>
  </si>
  <si>
    <t>MRC Le Granit</t>
  </si>
  <si>
    <t>Audet</t>
  </si>
  <si>
    <t>Frontenac</t>
  </si>
  <si>
    <t>Lac-Drolet</t>
  </si>
  <si>
    <t>Lac-Mégantic</t>
  </si>
  <si>
    <t>Lambton</t>
  </si>
  <si>
    <t>Marston</t>
  </si>
  <si>
    <t>Milan</t>
  </si>
  <si>
    <t>Nantes</t>
  </si>
  <si>
    <t>Piopolis</t>
  </si>
  <si>
    <t>Saint-Augustin-de-Woburn</t>
  </si>
  <si>
    <t>Sainte-Cécile-de-Whitton</t>
  </si>
  <si>
    <t>Saint-Ludger</t>
  </si>
  <si>
    <t>Saint-Robert-Bellarmin</t>
  </si>
  <si>
    <t>Saint-Sébastien</t>
  </si>
  <si>
    <t>Stornoway</t>
  </si>
  <si>
    <t>Val-Racine</t>
  </si>
  <si>
    <t>Courcelles--Saint-Évariste</t>
  </si>
  <si>
    <t>MRC Le Haut-Saint-François</t>
  </si>
  <si>
    <t>Ascot Corner</t>
  </si>
  <si>
    <t>Bury</t>
  </si>
  <si>
    <t>Dudswell</t>
  </si>
  <si>
    <t>East Angus</t>
  </si>
  <si>
    <t>La Patrie</t>
  </si>
  <si>
    <t>Lingwick</t>
  </si>
  <si>
    <t>Newport</t>
  </si>
  <si>
    <t>Saint-Isidore-de-Clifton</t>
  </si>
  <si>
    <t>Scotstown</t>
  </si>
  <si>
    <t>Très-Saint-Sacrement</t>
  </si>
  <si>
    <t>Weedon</t>
  </si>
  <si>
    <t>Westbury</t>
  </si>
  <si>
    <t>MRC Le Val-Saint-François</t>
  </si>
  <si>
    <t>Bonsecours</t>
  </si>
  <si>
    <t>Cleveland</t>
  </si>
  <si>
    <t>Lawrenceville</t>
  </si>
  <si>
    <t>Racine</t>
  </si>
  <si>
    <t>Richmond</t>
  </si>
  <si>
    <t>Saint-Claude</t>
  </si>
  <si>
    <t>Saint-Denis-de-Brompton</t>
  </si>
  <si>
    <t>Sainte-Anne-de-la-Rochelle</t>
  </si>
  <si>
    <t>Saint-François-Xavier-de-Brompton</t>
  </si>
  <si>
    <t>Stoke</t>
  </si>
  <si>
    <t>Valcourt</t>
  </si>
  <si>
    <t>Val-Joli</t>
  </si>
  <si>
    <t>Windsor</t>
  </si>
  <si>
    <t>MRC Les Sources</t>
  </si>
  <si>
    <t>Danville</t>
  </si>
  <si>
    <t>Saint-Camille</t>
  </si>
  <si>
    <t>Val-des-Sources</t>
  </si>
  <si>
    <t>Wotton</t>
  </si>
  <si>
    <t>Ham-Sud</t>
  </si>
  <si>
    <t>MRC Memphrémagog</t>
  </si>
  <si>
    <t>Ayer's Cliff</t>
  </si>
  <si>
    <t>Eastman</t>
  </si>
  <si>
    <t>Magog</t>
  </si>
  <si>
    <t>North Hatley</t>
  </si>
  <si>
    <t>Ogden</t>
  </si>
  <si>
    <t>Orford</t>
  </si>
  <si>
    <t>Potton</t>
  </si>
  <si>
    <t>Stanstead</t>
  </si>
  <si>
    <t>Hatley</t>
  </si>
  <si>
    <t>Sherbrooke</t>
  </si>
  <si>
    <t>Région Gaspésie--Îles-de-la-Madeleine</t>
  </si>
  <si>
    <t>Îles de la Madeleine</t>
  </si>
  <si>
    <t>Les Îles-de-la-Madeleine</t>
  </si>
  <si>
    <t>MRC Avignon</t>
  </si>
  <si>
    <t>Maria</t>
  </si>
  <si>
    <t>Matapédia</t>
  </si>
  <si>
    <t>Nouvelle</t>
  </si>
  <si>
    <t>Pointe-à-la-Croix</t>
  </si>
  <si>
    <t>Saint-Alexis-de-Matapédia</t>
  </si>
  <si>
    <t>Saint-François-d'Assise</t>
  </si>
  <si>
    <t>Carleton-sur-Mer</t>
  </si>
  <si>
    <t>Escuminac</t>
  </si>
  <si>
    <t>MRC Bonaventure</t>
  </si>
  <si>
    <t>Bonaventure</t>
  </si>
  <si>
    <t>Caplan</t>
  </si>
  <si>
    <t>New Richmond</t>
  </si>
  <si>
    <t>Paspébiac</t>
  </si>
  <si>
    <t>Saint-Alphonse</t>
  </si>
  <si>
    <t>Saint-Godefroi</t>
  </si>
  <si>
    <t>MRC La Côte-de-Gaspé</t>
  </si>
  <si>
    <t>Cloridorme</t>
  </si>
  <si>
    <t>Gaspé</t>
  </si>
  <si>
    <t>Grande-Vallée</t>
  </si>
  <si>
    <t>Murdochville</t>
  </si>
  <si>
    <t>Petite-Vallée</t>
  </si>
  <si>
    <t>MRC La Haute-Gaspésie</t>
  </si>
  <si>
    <t>Cap-Chat</t>
  </si>
  <si>
    <t>Mont-Saint-Pierre</t>
  </si>
  <si>
    <t>Sainte-Anne-des-Monts</t>
  </si>
  <si>
    <t>Saint-Maxime-du-Mont-Louis</t>
  </si>
  <si>
    <t>Sainte-Madeleine-de-la-Rivière-Madeleine</t>
  </si>
  <si>
    <t>MRC Le Rocher-Percé</t>
  </si>
  <si>
    <t>Chandler</t>
  </si>
  <si>
    <t>Grande-Rivière</t>
  </si>
  <si>
    <t>Percé</t>
  </si>
  <si>
    <t>Région Lanaudière</t>
  </si>
  <si>
    <t>MRC D'Autray</t>
  </si>
  <si>
    <t>Berthierville</t>
  </si>
  <si>
    <t>Lanoraie</t>
  </si>
  <si>
    <t>Lavaltrie</t>
  </si>
  <si>
    <t>Saint-Barthélemy</t>
  </si>
  <si>
    <t>Saint-Cléophas-de-Brandon</t>
  </si>
  <si>
    <t>Saint-Cuthbert</t>
  </si>
  <si>
    <t>Saint-Didace</t>
  </si>
  <si>
    <t>Sainte-Élisabeth</t>
  </si>
  <si>
    <t>Saint-Gabriel-de-Brandon</t>
  </si>
  <si>
    <t>Saint-Ignace-de-Loyola</t>
  </si>
  <si>
    <t>Saint-Norbert</t>
  </si>
  <si>
    <t>Mandeville</t>
  </si>
  <si>
    <t>MRC Joliette</t>
  </si>
  <si>
    <t>Crabtree</t>
  </si>
  <si>
    <t>Joliette</t>
  </si>
  <si>
    <t>Notre-Dame-de-Lourdes</t>
  </si>
  <si>
    <t>Notre-Dame-des-Prairies</t>
  </si>
  <si>
    <t>Saint-Ambroise-de-Kildare</t>
  </si>
  <si>
    <t>Saint-Charles-Borromée</t>
  </si>
  <si>
    <t>Sainte-Mélanie</t>
  </si>
  <si>
    <t>Saint-Paul</t>
  </si>
  <si>
    <t>Saint-Pierre</t>
  </si>
  <si>
    <t>Saint-Thomas</t>
  </si>
  <si>
    <t>MRC L'Assomption</t>
  </si>
  <si>
    <t>Charlemagne</t>
  </si>
  <si>
    <t>L'Assomption</t>
  </si>
  <si>
    <t>l'Épiphanie</t>
  </si>
  <si>
    <t>Repentigny</t>
  </si>
  <si>
    <t>Saint-Sulpice</t>
  </si>
  <si>
    <t>MRC Les Moulins</t>
  </si>
  <si>
    <t>Mascouche</t>
  </si>
  <si>
    <t>Terrebonne</t>
  </si>
  <si>
    <t>MRC Matawinie</t>
  </si>
  <si>
    <t>Chertsey</t>
  </si>
  <si>
    <t>Manawan</t>
  </si>
  <si>
    <t>Notre-Dame-de-la-Merci</t>
  </si>
  <si>
    <t>Rawdon</t>
  </si>
  <si>
    <t>Saint-Alphonse-Rodriguez</t>
  </si>
  <si>
    <t>Saint-Côme</t>
  </si>
  <si>
    <t>Saint-Damien</t>
  </si>
  <si>
    <t>Sainte-Béatrix</t>
  </si>
  <si>
    <t>Sainte-Émélie-de-l'Énergie</t>
  </si>
  <si>
    <t>Sainte-Marcelline-de-Kildare</t>
  </si>
  <si>
    <t>Saint-Félix-de-Valois</t>
  </si>
  <si>
    <t>Saint-Jean-de-Matha</t>
  </si>
  <si>
    <t>Saint-Michel-des-Saints</t>
  </si>
  <si>
    <t>Saint-Zénon</t>
  </si>
  <si>
    <t>MRC Montcalm</t>
  </si>
  <si>
    <t>Saint-Alexis</t>
  </si>
  <si>
    <t>Saint-Calixte</t>
  </si>
  <si>
    <t>Sainte-julienne</t>
  </si>
  <si>
    <t>Sainte-Marie-Salomé</t>
  </si>
  <si>
    <t>Saint-Esprit</t>
  </si>
  <si>
    <t>Saint-Jacques</t>
  </si>
  <si>
    <t>Saint-Liguori</t>
  </si>
  <si>
    <t>Saint-Roch-de-l'Achigan</t>
  </si>
  <si>
    <t>Saint-Lin--Laurentides</t>
  </si>
  <si>
    <t>Région Laurentides</t>
  </si>
  <si>
    <t>Mirabel</t>
  </si>
  <si>
    <t>MRC Antoine-Labelle</t>
  </si>
  <si>
    <t>Ferme-Neuve</t>
  </si>
  <si>
    <t>La Macaza</t>
  </si>
  <si>
    <t>Lac-des-Écorces</t>
  </si>
  <si>
    <t>Lac-du-Cerf</t>
  </si>
  <si>
    <t>L'Ascension</t>
  </si>
  <si>
    <t>Mont-Laurier</t>
  </si>
  <si>
    <t>Mont-Saint-Michel</t>
  </si>
  <si>
    <t>Notre-Dame-de-Pontmain</t>
  </si>
  <si>
    <t>Notre-Dame-du-Laus</t>
  </si>
  <si>
    <t>Rivière-Rouge</t>
  </si>
  <si>
    <t>Sainte-Anne-du-Lac</t>
  </si>
  <si>
    <t>Nominingue</t>
  </si>
  <si>
    <t>MRC Argenteuil</t>
  </si>
  <si>
    <t>Brownsburg-Chatham</t>
  </si>
  <si>
    <t>Grenville</t>
  </si>
  <si>
    <t>Grenville-sur-la-Rouge</t>
  </si>
  <si>
    <t>Harrington</t>
  </si>
  <si>
    <t>Lachute</t>
  </si>
  <si>
    <t>Mille-Isles</t>
  </si>
  <si>
    <t>Saint-André-d'Argenteuil</t>
  </si>
  <si>
    <t>Gore</t>
  </si>
  <si>
    <t>MRC Deux-Montagnes</t>
  </si>
  <si>
    <t>Deux-Montagnes</t>
  </si>
  <si>
    <t>Kanesatake</t>
  </si>
  <si>
    <t>Oka</t>
  </si>
  <si>
    <t>Pointe-Calumet</t>
  </si>
  <si>
    <t>Sainte-Marthe-sur-le-Lac</t>
  </si>
  <si>
    <t>Saint-Eustache</t>
  </si>
  <si>
    <t>Saint-Joseph-du-Lac</t>
  </si>
  <si>
    <t>MRC La Rivière-du-Nord</t>
  </si>
  <si>
    <t>Prévost</t>
  </si>
  <si>
    <t>Saint-Colomban</t>
  </si>
  <si>
    <t>Sainte-Sophie</t>
  </si>
  <si>
    <t>Saint-Hippolyte</t>
  </si>
  <si>
    <t>Saint-Jérôme</t>
  </si>
  <si>
    <t>MRC Les Laurentides</t>
  </si>
  <si>
    <t>Amherst</t>
  </si>
  <si>
    <t>Brébeuf</t>
  </si>
  <si>
    <t>Huberdeau</t>
  </si>
  <si>
    <t>Ivry-sur-le-Lac</t>
  </si>
  <si>
    <t>La Conception</t>
  </si>
  <si>
    <t>La Minerve</t>
  </si>
  <si>
    <t>Labelle</t>
  </si>
  <si>
    <t>Lac-Supérieur</t>
  </si>
  <si>
    <t>Lantier</t>
  </si>
  <si>
    <t>Montcalm</t>
  </si>
  <si>
    <t>Mont-Tremblant</t>
  </si>
  <si>
    <t>Sainte-Agathe-des-Monts</t>
  </si>
  <si>
    <t>Sainte-Lucie-des-Laurentides</t>
  </si>
  <si>
    <t>Val-David</t>
  </si>
  <si>
    <t>Val-des-Lacs</t>
  </si>
  <si>
    <t>Val-Morin</t>
  </si>
  <si>
    <t>Mont-Blanc</t>
  </si>
  <si>
    <t>MRC Les Pays-d'en-Haut</t>
  </si>
  <si>
    <t>Morin-Heights</t>
  </si>
  <si>
    <t>Piedmont</t>
  </si>
  <si>
    <t>Saint-Adolphe-d'Howard</t>
  </si>
  <si>
    <t>Sainte-Adèle</t>
  </si>
  <si>
    <t>Sainte-Anne-des-Lacs</t>
  </si>
  <si>
    <t>Sainte-Marguerite-du-Lac-Masson</t>
  </si>
  <si>
    <t>Saint-Sauveur</t>
  </si>
  <si>
    <t>Wentworth-Nord</t>
  </si>
  <si>
    <t>MRC Thérèse-De Blainville</t>
  </si>
  <si>
    <t>Blainville</t>
  </si>
  <si>
    <t>Boisbriand</t>
  </si>
  <si>
    <t>Bois-des-Filion</t>
  </si>
  <si>
    <t>Rosemère</t>
  </si>
  <si>
    <t>Sainte-Anne-des-Plaines</t>
  </si>
  <si>
    <t>Sainte-Thérèse</t>
  </si>
  <si>
    <t>Région Laval</t>
  </si>
  <si>
    <t>Laval</t>
  </si>
  <si>
    <t>Région Mauricie</t>
  </si>
  <si>
    <t>La Tuque</t>
  </si>
  <si>
    <t>Wemotaci</t>
  </si>
  <si>
    <t>MRC Les Chenaux</t>
  </si>
  <si>
    <t>Batiscan</t>
  </si>
  <si>
    <t>Champlain</t>
  </si>
  <si>
    <t>Notre-Dame-du-Mont-Carmel</t>
  </si>
  <si>
    <t>Sainte-Anne-de-la-Pérade</t>
  </si>
  <si>
    <t>Sainte-Geneviève-de-Batiscan</t>
  </si>
  <si>
    <t>Saint-Luc-de-Vincennes</t>
  </si>
  <si>
    <t>Saint-Maurice</t>
  </si>
  <si>
    <t>Saint-Narcisse</t>
  </si>
  <si>
    <t>Saint-Prosper</t>
  </si>
  <si>
    <t>MRC Maskinongé</t>
  </si>
  <si>
    <t>Charette</t>
  </si>
  <si>
    <t>Louiseville</t>
  </si>
  <si>
    <t>Maskinongé</t>
  </si>
  <si>
    <t>Saint-Alexis-des-Monts</t>
  </si>
  <si>
    <t>Saint-Barnabé</t>
  </si>
  <si>
    <t>Saint-Édouard-de-Maskinongé</t>
  </si>
  <si>
    <t>Saint-Étienne-des-Grès</t>
  </si>
  <si>
    <t>Sainte-Ursule</t>
  </si>
  <si>
    <t>Saint-Justin</t>
  </si>
  <si>
    <t>Saint-Paulin</t>
  </si>
  <si>
    <t>Saint-Élie-de-Caxton</t>
  </si>
  <si>
    <t>MRC Mékinac</t>
  </si>
  <si>
    <t>Hérouxville</t>
  </si>
  <si>
    <t>Lac-aux-Sables</t>
  </si>
  <si>
    <t>Notre-Dame-de-Montauban</t>
  </si>
  <si>
    <t>Saint-Adelphe</t>
  </si>
  <si>
    <t>Sainte-Thècle</t>
  </si>
  <si>
    <t>Saint-Roch-de-Mékinac</t>
  </si>
  <si>
    <t>Saint-Séverin</t>
  </si>
  <si>
    <t>Saint-Tite</t>
  </si>
  <si>
    <t>Trois-Rives</t>
  </si>
  <si>
    <t>Shawinigan</t>
  </si>
  <si>
    <t>Trois-Rivières</t>
  </si>
  <si>
    <t>Région Montérégie</t>
  </si>
  <si>
    <t>Longueuil</t>
  </si>
  <si>
    <t>Boucherville</t>
  </si>
  <si>
    <t>Brossard</t>
  </si>
  <si>
    <t>Saint-Bruno-de-Montarville</t>
  </si>
  <si>
    <t>Saint-Lambert</t>
  </si>
  <si>
    <t>Varennes</t>
  </si>
  <si>
    <t>MRC Acton</t>
  </si>
  <si>
    <t>Acton Vale</t>
  </si>
  <si>
    <t>Roxton Falls</t>
  </si>
  <si>
    <t>Sainte-Christine</t>
  </si>
  <si>
    <t>Saint-Nazaire-d'Acton</t>
  </si>
  <si>
    <t>Upton</t>
  </si>
  <si>
    <t>MRC Beauharnois-Salaberry</t>
  </si>
  <si>
    <t>Beauharnois</t>
  </si>
  <si>
    <t>Sainte-Martine</t>
  </si>
  <si>
    <t>Saint-Étienne-de-Beauharnois</t>
  </si>
  <si>
    <t>Saint-Stanislas-de-Kostka</t>
  </si>
  <si>
    <t>Saint-Urbain-Premier</t>
  </si>
  <si>
    <t>Salaberry-de-Valleyfield</t>
  </si>
  <si>
    <t>MRC Brome-Missisquoi</t>
  </si>
  <si>
    <t>Abercorn</t>
  </si>
  <si>
    <t>Bedford</t>
  </si>
  <si>
    <t>Brigham</t>
  </si>
  <si>
    <t>Brome</t>
  </si>
  <si>
    <t>Bromont</t>
  </si>
  <si>
    <t>Cowansville</t>
  </si>
  <si>
    <t>Dunham</t>
  </si>
  <si>
    <t>Farnham</t>
  </si>
  <si>
    <t>Frelighsburg</t>
  </si>
  <si>
    <t>Lac-Brome</t>
  </si>
  <si>
    <t>Notre-Dame-de-Stanbridge</t>
  </si>
  <si>
    <t>Saint-Armand</t>
  </si>
  <si>
    <t>Sainte-Sabine</t>
  </si>
  <si>
    <t>Saint-Ignace-de-Stanbridge</t>
  </si>
  <si>
    <t>Stanbridge East</t>
  </si>
  <si>
    <t>Stanbridge Station</t>
  </si>
  <si>
    <t>Sutton</t>
  </si>
  <si>
    <t>Pike River</t>
  </si>
  <si>
    <t>MRC La Vallée-du-Richelieu</t>
  </si>
  <si>
    <t>Beloeil</t>
  </si>
  <si>
    <t>Carignan</t>
  </si>
  <si>
    <t>Chambly</t>
  </si>
  <si>
    <t>McMasterville</t>
  </si>
  <si>
    <t>Mont-Saint-Hilaire</t>
  </si>
  <si>
    <t>Otterburn Park</t>
  </si>
  <si>
    <t>Saint-Antoine-sur-Richelieu</t>
  </si>
  <si>
    <t>Saint-Basile-le-Grand</t>
  </si>
  <si>
    <t>Saint-Charles-sur-Richelieu</t>
  </si>
  <si>
    <t>Saint-Denis-sur-Richelieu</t>
  </si>
  <si>
    <t>Saint-Jean-Baptiste</t>
  </si>
  <si>
    <t>Saint-Mathieu-de-Beloeil</t>
  </si>
  <si>
    <t>MRC Le Haut-Richelieu</t>
  </si>
  <si>
    <t>Henryville</t>
  </si>
  <si>
    <t>Lacolle</t>
  </si>
  <si>
    <t>Mont-Saint-Grégoire</t>
  </si>
  <si>
    <t>NOYAN</t>
  </si>
  <si>
    <t>Saint-Alexandre</t>
  </si>
  <si>
    <t>Saint-Blaise-sur-Richelieu</t>
  </si>
  <si>
    <t>Sainte-Anne-de-Sabrevois</t>
  </si>
  <si>
    <t>Sainte-Brigide-d'Iberville</t>
  </si>
  <si>
    <t>Saint-Jean-sur-Richelieu</t>
  </si>
  <si>
    <t>Venise-en-Québec</t>
  </si>
  <si>
    <t>Saint-Paul-de-l'Île-aux-Noix</t>
  </si>
  <si>
    <t>Clarenceville</t>
  </si>
  <si>
    <t>MRC Le Haut-Saint-Laurent</t>
  </si>
  <si>
    <t>Elgin</t>
  </si>
  <si>
    <t>Franklin</t>
  </si>
  <si>
    <t>Havelock</t>
  </si>
  <si>
    <t>Hinchinbrooke</t>
  </si>
  <si>
    <t>Howick</t>
  </si>
  <si>
    <t>Huntingdon</t>
  </si>
  <si>
    <t>Ormstown</t>
  </si>
  <si>
    <t>Saint-Anicet</t>
  </si>
  <si>
    <t>Saint-Chrysostome</t>
  </si>
  <si>
    <t>Sainte-Barbe</t>
  </si>
  <si>
    <t>MRC Les Jardins-de-Napierville</t>
  </si>
  <si>
    <t>Hemmingford</t>
  </si>
  <si>
    <t>Napierville</t>
  </si>
  <si>
    <t>Saint-Bernard-de-Lacolle</t>
  </si>
  <si>
    <t>Saint-Cyprien-de-Napierville</t>
  </si>
  <si>
    <t>Saint-Édouard</t>
  </si>
  <si>
    <t>Saint-Jacques-le-Mineur</t>
  </si>
  <si>
    <t>Saint-Michel</t>
  </si>
  <si>
    <t>Saint-Patrice-de-Sherrington</t>
  </si>
  <si>
    <t>Saint-Rémi</t>
  </si>
  <si>
    <t>MRC Les Maskoutains</t>
  </si>
  <si>
    <t>La Présentation</t>
  </si>
  <si>
    <t>Saint-Barnabé-Sud</t>
  </si>
  <si>
    <t>Saint-Bernard-de-Michaudville</t>
  </si>
  <si>
    <t>Saint-Dominique</t>
  </si>
  <si>
    <t>Sainte-Hélène-de-Bagot</t>
  </si>
  <si>
    <t>Sainte-Madeleine</t>
  </si>
  <si>
    <t>Sainte-Marie-Madeleine</t>
  </si>
  <si>
    <t>Saint-Hugues</t>
  </si>
  <si>
    <t>Saint-Hyacinthe</t>
  </si>
  <si>
    <t>Saint-Jude</t>
  </si>
  <si>
    <t>Saint-Liboire</t>
  </si>
  <si>
    <t>Saint-Louis</t>
  </si>
  <si>
    <t>Saint-Pie</t>
  </si>
  <si>
    <t>Saint-Valérien-de-Milton</t>
  </si>
  <si>
    <t>MRC Marguerite-D'Youville</t>
  </si>
  <si>
    <t>Calixa-Lavallée</t>
  </si>
  <si>
    <t>Contrecoeur</t>
  </si>
  <si>
    <t>Saint-Amable</t>
  </si>
  <si>
    <t>Sainte-Julie</t>
  </si>
  <si>
    <t>Verchères</t>
  </si>
  <si>
    <t>MRC Pierre-De Saurel</t>
  </si>
  <si>
    <t>Massueville</t>
  </si>
  <si>
    <t>Saint-Aimé</t>
  </si>
  <si>
    <t>Saint-David</t>
  </si>
  <si>
    <t>Sainte-Victoire-de-Sorel</t>
  </si>
  <si>
    <t>Saint-Gérard-Majella</t>
  </si>
  <si>
    <t>Saint-Robert</t>
  </si>
  <si>
    <t>Saint-Roch-de-Richelieu</t>
  </si>
  <si>
    <t>Sorel-Tracy</t>
  </si>
  <si>
    <t>Yamaska</t>
  </si>
  <si>
    <t>MRC Roussillon</t>
  </si>
  <si>
    <t>Candiac</t>
  </si>
  <si>
    <t>Châteauguay</t>
  </si>
  <si>
    <t>Delson</t>
  </si>
  <si>
    <t>Kahnawake</t>
  </si>
  <si>
    <t>La Prairie</t>
  </si>
  <si>
    <t>Léry</t>
  </si>
  <si>
    <t>Mercier</t>
  </si>
  <si>
    <t>Saint-Constant</t>
  </si>
  <si>
    <t>Sainte-Catherine</t>
  </si>
  <si>
    <t>Saint-Mathieu</t>
  </si>
  <si>
    <t>Saint-Philippe</t>
  </si>
  <si>
    <t>Sainte-Clotilde</t>
  </si>
  <si>
    <t>MRC Rouville</t>
  </si>
  <si>
    <t>Ange-Gardien</t>
  </si>
  <si>
    <t>Marieville</t>
  </si>
  <si>
    <t>Richelieu</t>
  </si>
  <si>
    <t>Rougemont</t>
  </si>
  <si>
    <t>Saint-Césaire</t>
  </si>
  <si>
    <t>Saint-Mathias-sur-Richelieu</t>
  </si>
  <si>
    <t>Saint-Paul-d'Abbotsford</t>
  </si>
  <si>
    <t>MRC Vaudreuil-Soulanges</t>
  </si>
  <si>
    <t>Coteau-du-Lac</t>
  </si>
  <si>
    <t>Hudson</t>
  </si>
  <si>
    <t>Les Cèdres</t>
  </si>
  <si>
    <t>Les Coteaux</t>
  </si>
  <si>
    <t>Pincourt</t>
  </si>
  <si>
    <t>Pointe-des-Cascades</t>
  </si>
  <si>
    <t>Rigaud</t>
  </si>
  <si>
    <t>Rivière-Beaudette</t>
  </si>
  <si>
    <t>Saint-Clet</t>
  </si>
  <si>
    <t>Sainte-Justine-de-Newton</t>
  </si>
  <si>
    <t>Sainte-Marthe</t>
  </si>
  <si>
    <t>Saint-Lazare</t>
  </si>
  <si>
    <t>Saint-Polycarpe</t>
  </si>
  <si>
    <t>Saint-Télesphore</t>
  </si>
  <si>
    <t>Saint-Zotique</t>
  </si>
  <si>
    <t>Vaudreuil-Dorion</t>
  </si>
  <si>
    <t>Région Montréal</t>
  </si>
  <si>
    <t>Montréal</t>
  </si>
  <si>
    <t>Baie-d'Urfé</t>
  </si>
  <si>
    <t>Beaconsfield</t>
  </si>
  <si>
    <t>Dollard-des-Ormeaux</t>
  </si>
  <si>
    <t>Dorval</t>
  </si>
  <si>
    <t>Hampstead</t>
  </si>
  <si>
    <t>Kirkland</t>
  </si>
  <si>
    <t>Montréal-Est</t>
  </si>
  <si>
    <t>Montréal-Ouest</t>
  </si>
  <si>
    <t>Mont-Royal</t>
  </si>
  <si>
    <t>Pointe-Claire</t>
  </si>
  <si>
    <t>Westmount</t>
  </si>
  <si>
    <t>Région Nord-du-Québec</t>
  </si>
  <si>
    <t>Communauté nordique</t>
  </si>
  <si>
    <t>Chapais</t>
  </si>
  <si>
    <t>Chibougamau</t>
  </si>
  <si>
    <t>Lac-Simon</t>
  </si>
  <si>
    <t>Matagami</t>
  </si>
  <si>
    <t>Région Outaouais</t>
  </si>
  <si>
    <t>Gatineau</t>
  </si>
  <si>
    <t>MRC La Vallée-de-la-Gatineau</t>
  </si>
  <si>
    <t>Déléage</t>
  </si>
  <si>
    <t>Denholm</t>
  </si>
  <si>
    <t>Gracefield</t>
  </si>
  <si>
    <t>Grand-Remous</t>
  </si>
  <si>
    <t>Kazabazua</t>
  </si>
  <si>
    <t>Lac-Sainte-Marie</t>
  </si>
  <si>
    <t>Maniwaki</t>
  </si>
  <si>
    <t>Messines</t>
  </si>
  <si>
    <t>Montcerf-Lytton</t>
  </si>
  <si>
    <t>MRC Les Collines-de-l'Outaouais</t>
  </si>
  <si>
    <t>Cantley</t>
  </si>
  <si>
    <t>Chelsea</t>
  </si>
  <si>
    <t>La Pêche</t>
  </si>
  <si>
    <t>Pontiac</t>
  </si>
  <si>
    <t>Val-des-Monts</t>
  </si>
  <si>
    <t>MRC Papineau</t>
  </si>
  <si>
    <t>Boileau</t>
  </si>
  <si>
    <t>Bowman</t>
  </si>
  <si>
    <t>Chénéville</t>
  </si>
  <si>
    <t>Duhamel</t>
  </si>
  <si>
    <t>Fassett</t>
  </si>
  <si>
    <t>Lac-des-Plages</t>
  </si>
  <si>
    <t>Mayo</t>
  </si>
  <si>
    <t>Montebello</t>
  </si>
  <si>
    <t>Montpellier</t>
  </si>
  <si>
    <t>Namur</t>
  </si>
  <si>
    <t>Notre-Dame-de-la-Paix</t>
  </si>
  <si>
    <t>Papineauville</t>
  </si>
  <si>
    <t>Plaisance</t>
  </si>
  <si>
    <t>Ripon</t>
  </si>
  <si>
    <t>Saint-André-Avellin</t>
  </si>
  <si>
    <t>Saint-Émile-de-Suffolk</t>
  </si>
  <si>
    <t>Saint-Sixte</t>
  </si>
  <si>
    <t>Thurso</t>
  </si>
  <si>
    <t>Val-des-Bois</t>
  </si>
  <si>
    <t>Lochaber</t>
  </si>
  <si>
    <t>MRC Pontiac</t>
  </si>
  <si>
    <t>Bristol</t>
  </si>
  <si>
    <t>Bryson</t>
  </si>
  <si>
    <t>Campbell's Bay</t>
  </si>
  <si>
    <t>L'Île-du-Grand-Calumet</t>
  </si>
  <si>
    <t>Mansfield-et-Pontefract</t>
  </si>
  <si>
    <t>Shawville</t>
  </si>
  <si>
    <t>Thorne</t>
  </si>
  <si>
    <t>Waltham</t>
  </si>
  <si>
    <t>L'Isle-aux-Allumettes</t>
  </si>
  <si>
    <t>Otter Lake</t>
  </si>
  <si>
    <t>Région Saguenay--Lac-Saint-Jean</t>
  </si>
  <si>
    <t>MRC Lac-Saint-Jean-Est</t>
  </si>
  <si>
    <t>Alma</t>
  </si>
  <si>
    <t>Desbiens</t>
  </si>
  <si>
    <t>Hébertville</t>
  </si>
  <si>
    <t>Labrecque</t>
  </si>
  <si>
    <t>L'Ascension-de-Notre-Seigneur</t>
  </si>
  <si>
    <t>Saint-Bruno</t>
  </si>
  <si>
    <t>Sainte-Monique</t>
  </si>
  <si>
    <t>Saint-Gédéon</t>
  </si>
  <si>
    <t>Saint-Ludger-de-Milot</t>
  </si>
  <si>
    <t>Saint-Nazaire</t>
  </si>
  <si>
    <t>Métabetchouan--Lac-à-la-Croix</t>
  </si>
  <si>
    <t>MRC Le Domaine-du-Roy</t>
  </si>
  <si>
    <t>Chambord</t>
  </si>
  <si>
    <t>La Doré</t>
  </si>
  <si>
    <t>Lac-Bouchette</t>
  </si>
  <si>
    <t>Mashteuiatsh</t>
  </si>
  <si>
    <t>Roberval</t>
  </si>
  <si>
    <t>Saint-Félicien</t>
  </si>
  <si>
    <t>Saint-François-de-Sales</t>
  </si>
  <si>
    <t>Saint-Prime</t>
  </si>
  <si>
    <t>Sainte-Hedwidge</t>
  </si>
  <si>
    <t>MRC Le Fjord-du-Saguenay</t>
  </si>
  <si>
    <t>Ferland-et-Boilleau</t>
  </si>
  <si>
    <t>L'Anse-Saint-Jean</t>
  </si>
  <si>
    <t>Larouche</t>
  </si>
  <si>
    <t>Petit-Saguenay</t>
  </si>
  <si>
    <t>Rivière-Éternité</t>
  </si>
  <si>
    <t>Saint-Ambroise</t>
  </si>
  <si>
    <t>Saint-Charles-de-Bourget</t>
  </si>
  <si>
    <t>Saint-David-de-Falardeau</t>
  </si>
  <si>
    <t>Saint-Fulgence</t>
  </si>
  <si>
    <t>Saint-Honoré</t>
  </si>
  <si>
    <t>MRC Maria-Chapdelaine</t>
  </si>
  <si>
    <t>Albanel</t>
  </si>
  <si>
    <t>Dolbeau-Mistassini</t>
  </si>
  <si>
    <t>Girardville</t>
  </si>
  <si>
    <t>Normandin</t>
  </si>
  <si>
    <t>Péribonka</t>
  </si>
  <si>
    <t>Sainte-Jeanne-D'arc</t>
  </si>
  <si>
    <t>Saguenay</t>
  </si>
  <si>
    <t>Total général</t>
  </si>
  <si>
    <t>Latulipe-et-Gaboury</t>
  </si>
  <si>
    <t>Lorrainville</t>
  </si>
  <si>
    <t>Saint-Édouard-de-Fabre</t>
  </si>
  <si>
    <t>Saint-Adelme</t>
  </si>
  <si>
    <t>Grand-Métis</t>
  </si>
  <si>
    <t>Saint-Simon-de-Rimouski</t>
  </si>
  <si>
    <t>Saint-Modeste</t>
  </si>
  <si>
    <t>Saint-Elzéar-de-Témiscouata</t>
  </si>
  <si>
    <t>Témiscouata-sur-le-Lac</t>
  </si>
  <si>
    <t>Mont-Élie</t>
  </si>
  <si>
    <t>Saint-Aimé-des-Lacs</t>
  </si>
  <si>
    <t>Sainte-Famille-de-l'Île-d'Orléans</t>
  </si>
  <si>
    <t>Saint-François-de-l'Île-d'Orléans</t>
  </si>
  <si>
    <t>Saint-Laurent-de-l'Île-d'Orléans</t>
  </si>
  <si>
    <t>Saint-Pierre-de-l'Île-d'Orléans</t>
  </si>
  <si>
    <t>Wendake</t>
  </si>
  <si>
    <t>Sainte-Élizabeth-de-Warwick</t>
  </si>
  <si>
    <t>Saint-Samuel</t>
  </si>
  <si>
    <t>Saint-Valère</t>
  </si>
  <si>
    <t>Aston-Jonction</t>
  </si>
  <si>
    <t>Grand-Saint-Esprit</t>
  </si>
  <si>
    <t>Saint-Elphège</t>
  </si>
  <si>
    <t>Lac-Poulin</t>
  </si>
  <si>
    <t>Saint-Évariste-de-Forsyth</t>
  </si>
  <si>
    <t>Saint-Hilaire-de-Dorset</t>
  </si>
  <si>
    <t>Saint-Nazaire-de-Dorchester</t>
  </si>
  <si>
    <t>Saint-Magloire</t>
  </si>
  <si>
    <t>Saint-Roch-des-Aulnaies</t>
  </si>
  <si>
    <t>Tourville</t>
  </si>
  <si>
    <t>Leclercville</t>
  </si>
  <si>
    <t>Berthier-sur-Mer</t>
  </si>
  <si>
    <t>Sainte-Euphémie-sur-Rivière-du-Sud</t>
  </si>
  <si>
    <t>MRC Beauce-Centre</t>
  </si>
  <si>
    <t>Côte-Nord-du-Golfe-du-Saint-Laurent</t>
  </si>
  <si>
    <t>Godbout</t>
  </si>
  <si>
    <t>Pointe-Lebel</t>
  </si>
  <si>
    <t>Lac-Walker</t>
  </si>
  <si>
    <t>Barnston-Ouest</t>
  </si>
  <si>
    <t>Dixville</t>
  </si>
  <si>
    <t>Saint-Malo</t>
  </si>
  <si>
    <t>Saint-Venant-de-Paquette</t>
  </si>
  <si>
    <t>Courcelles</t>
  </si>
  <si>
    <t>Notre-Dame-des-Bois</t>
  </si>
  <si>
    <t>Saint-Romain</t>
  </si>
  <si>
    <t>Stratford</t>
  </si>
  <si>
    <t>Hampden</t>
  </si>
  <si>
    <t>Saint-Georges-de-Windsor</t>
  </si>
  <si>
    <t>Austin</t>
  </si>
  <si>
    <t>Bolton-Est</t>
  </si>
  <si>
    <t>Sainte-Catherine-de-Hatley</t>
  </si>
  <si>
    <t>Saint-Étienne-de-Bolton</t>
  </si>
  <si>
    <t>Ristigouche-Partie-Sud-Est</t>
  </si>
  <si>
    <t>Hope</t>
  </si>
  <si>
    <t>Shigawake</t>
  </si>
  <si>
    <t>Communauté maritime des Îles-de-la-Madeleine</t>
  </si>
  <si>
    <t>Port-Daniel--Gascons</t>
  </si>
  <si>
    <t>L'Épiphanie</t>
  </si>
  <si>
    <t>Entrelacs</t>
  </si>
  <si>
    <t>Sainte-Julienne</t>
  </si>
  <si>
    <t>Saint-Placide</t>
  </si>
  <si>
    <t>Barkmere</t>
  </si>
  <si>
    <t>Saint-Faustin--Lac-Carré</t>
  </si>
  <si>
    <t>Obedjiwan</t>
  </si>
  <si>
    <t>Saint-Prosper-de-Champlain</t>
  </si>
  <si>
    <t>Saint-Boniface</t>
  </si>
  <si>
    <t>Sainte-Angèle-de-Prémont</t>
  </si>
  <si>
    <t>Saint-Mathieu-du-Parc</t>
  </si>
  <si>
    <t>East Farnham</t>
  </si>
  <si>
    <t>Saint-Alphonse-de-Granby</t>
  </si>
  <si>
    <t>Saint-Georges-de-Clarenceville</t>
  </si>
  <si>
    <t>Saint-Simon</t>
  </si>
  <si>
    <t>Sainte-Anne-de-Sorel</t>
  </si>
  <si>
    <t>Saint-Joseph-de-Sorel</t>
  </si>
  <si>
    <t>L'Île-Perrot</t>
  </si>
  <si>
    <t>Notre-Dame-de-l'Île-Perrot</t>
  </si>
  <si>
    <t>Côte-Saint-Luc</t>
  </si>
  <si>
    <t>Dollard-Des Ormeaux</t>
  </si>
  <si>
    <t>Sainte-Anne-de-Bellevue</t>
  </si>
  <si>
    <t>Eeyou Istchee</t>
  </si>
  <si>
    <t>Nemaska</t>
  </si>
  <si>
    <t>Oujé-Bougoumou</t>
  </si>
  <si>
    <t>Jamésie</t>
  </si>
  <si>
    <t>Lebel-sur-Quévillon</t>
  </si>
  <si>
    <t>Egan-Sud</t>
  </si>
  <si>
    <t>Notre-Dame-de-la-Salette</t>
  </si>
  <si>
    <t>Alleyn-et-Cawood</t>
  </si>
  <si>
    <t>Fort-Coulonge</t>
  </si>
  <si>
    <t>Hébertville-Station</t>
  </si>
  <si>
    <t>Saint-Henri-de-Taillon</t>
  </si>
  <si>
    <t>Saint-Félix-d'Otis</t>
  </si>
  <si>
    <t>Notre-Dame-de-Lorette</t>
  </si>
  <si>
    <t>Sainte-Jeanne-d'Arc</t>
  </si>
  <si>
    <t>Pneus d'autos et de camionnettes 
(unités)</t>
  </si>
  <si>
    <t>01 Gaspésie / Bas-Saint-Laurent</t>
  </si>
  <si>
    <t>Carleton</t>
  </si>
  <si>
    <t>Pointe-à-la-Garde</t>
  </si>
  <si>
    <t>Saint-Siméon-de-Bonaventure</t>
  </si>
  <si>
    <t>Saint-André</t>
  </si>
  <si>
    <t>Sainte-Hélène</t>
  </si>
  <si>
    <t>La Martre</t>
  </si>
  <si>
    <t>Ruisseau-à-Rebours</t>
  </si>
  <si>
    <t>Sainte-Anne-des-Monts-Tourelle</t>
  </si>
  <si>
    <t>Sainte-Anne-des-Monts--Tourelle</t>
  </si>
  <si>
    <t>Sainte-Madeleine-de-la-Rivière-Made</t>
  </si>
  <si>
    <t>Petit-Matane</t>
  </si>
  <si>
    <t>Sainte-Adelme</t>
  </si>
  <si>
    <t>Saint-Damase de Matapédia</t>
  </si>
  <si>
    <t>Cap-d'Espoir</t>
  </si>
  <si>
    <t>Pabos</t>
  </si>
  <si>
    <t>Pabos Mills</t>
  </si>
  <si>
    <t>Port-Daniel-Gascons</t>
  </si>
  <si>
    <t>Saint-Médard</t>
  </si>
  <si>
    <t>Pointe-au-Père</t>
  </si>
  <si>
    <t>Saint-Anaclet</t>
  </si>
  <si>
    <t>Sainte-Blandine</t>
  </si>
  <si>
    <t>Saint-Georges-de-Cacouna</t>
  </si>
  <si>
    <t>Saint-Paul-de-la-Croix</t>
  </si>
  <si>
    <t>Barachois</t>
  </si>
  <si>
    <t>Notre-Dame-du-Lac</t>
  </si>
  <si>
    <t>Saint-Jean-de-la-Lande</t>
  </si>
  <si>
    <t>Saint-Marc-du-Lac-Long</t>
  </si>
  <si>
    <t>Squatec</t>
  </si>
  <si>
    <t>02 Saguenay / Lac-Saint-Jean</t>
  </si>
  <si>
    <t>Métabetchouan-Lac-à-la-Croix</t>
  </si>
  <si>
    <t>Saint-André-du-Lac-Saint-Jean</t>
  </si>
  <si>
    <t>Sainte-Hedwidge-de-Roberval</t>
  </si>
  <si>
    <t>Saint-Eugène-d'Argentenay</t>
  </si>
  <si>
    <t>Chicoutimi</t>
  </si>
  <si>
    <t>Jonquière</t>
  </si>
  <si>
    <t>La Baie</t>
  </si>
  <si>
    <t>Laterrière</t>
  </si>
  <si>
    <t>03 Québec</t>
  </si>
  <si>
    <t>L'Ile-aux-Coudres</t>
  </si>
  <si>
    <t>Sainte-Catherine-de-la-Jacques-Cart</t>
  </si>
  <si>
    <t>Sainte-Famille</t>
  </si>
  <si>
    <t>Saint-François</t>
  </si>
  <si>
    <t>Saint-Laurent-de-l'Ile-d'Orléans</t>
  </si>
  <si>
    <t>Saint-Pierre-de-l'Ile-d'Orléans</t>
  </si>
  <si>
    <t>Deschambault</t>
  </si>
  <si>
    <t>Deschambault-et-Grondines</t>
  </si>
  <si>
    <t>Saint-Gilbert</t>
  </si>
  <si>
    <t>Beauport</t>
  </si>
  <si>
    <t>Cap-Rouge</t>
  </si>
  <si>
    <t>Charlesbourg</t>
  </si>
  <si>
    <t>Lac-Saint-Charles</t>
  </si>
  <si>
    <t>Loretteville</t>
  </si>
  <si>
    <t>Sainte-Foy</t>
  </si>
  <si>
    <t>Saint-Émile</t>
  </si>
  <si>
    <t>Sillery</t>
  </si>
  <si>
    <t>Val-Bélair</t>
  </si>
  <si>
    <t>Vanier</t>
  </si>
  <si>
    <t>04 Mauricie</t>
  </si>
  <si>
    <t>Parent</t>
  </si>
  <si>
    <t>Saint-Stanislas</t>
  </si>
  <si>
    <t>Saint-Élie</t>
  </si>
  <si>
    <t>Saint-Jean-des-Piles</t>
  </si>
  <si>
    <t>Saint-Sévère</t>
  </si>
  <si>
    <t>Proulxville</t>
  </si>
  <si>
    <t>Trois-Rivieres</t>
  </si>
  <si>
    <t>Grand-Mère</t>
  </si>
  <si>
    <t>Lac-à-la-Tortue</t>
  </si>
  <si>
    <t>Saint-Boniface-de-Shawinigan</t>
  </si>
  <si>
    <t>Saint-Gérard-des-Laurentides</t>
  </si>
  <si>
    <t>Shawinigan-Sud</t>
  </si>
  <si>
    <t>Cap-de-la-Madeleine</t>
  </si>
  <si>
    <t>Pointe-du-Lac</t>
  </si>
  <si>
    <t>Sainte-Marthe-du-Cap</t>
  </si>
  <si>
    <t>Trois-Rivières-Ouest</t>
  </si>
  <si>
    <t>05 Estrie</t>
  </si>
  <si>
    <t>Ascot-Corner</t>
  </si>
  <si>
    <t>Chartierville</t>
  </si>
  <si>
    <t>Cookshire</t>
  </si>
  <si>
    <t>Eaton</t>
  </si>
  <si>
    <t>Sawyerville</t>
  </si>
  <si>
    <t>Asbestos</t>
  </si>
  <si>
    <t>Saint-Adrien</t>
  </si>
  <si>
    <t>Saint-Joseph-de-Ham-Sud</t>
  </si>
  <si>
    <t>Canton d'Hatley</t>
  </si>
  <si>
    <t>Saint-Élie-d'Orford</t>
  </si>
  <si>
    <t>Bromptonville</t>
  </si>
  <si>
    <t>Fleurimont</t>
  </si>
  <si>
    <t>Lennoxville</t>
  </si>
  <si>
    <t>Rock Forest</t>
  </si>
  <si>
    <t>06 CMM Centre - Montréal</t>
  </si>
  <si>
    <t>Anjou</t>
  </si>
  <si>
    <t>Îles-des-Soeurs</t>
  </si>
  <si>
    <t>Lachine</t>
  </si>
  <si>
    <t>LaSalle</t>
  </si>
  <si>
    <t>L'Ile-Bizard</t>
  </si>
  <si>
    <t>Montréal-Nord</t>
  </si>
  <si>
    <t>Outremont</t>
  </si>
  <si>
    <t>Pierrefonds</t>
  </si>
  <si>
    <t>Pointe-aux-Trembles</t>
  </si>
  <si>
    <t>Rivières-des-Prairies</t>
  </si>
  <si>
    <t>Roxboro</t>
  </si>
  <si>
    <t>Sainte-Geneviève</t>
  </si>
  <si>
    <t>Saint-Laurent</t>
  </si>
  <si>
    <t>Saint-Léonard</t>
  </si>
  <si>
    <t>Verdun</t>
  </si>
  <si>
    <t>Ville Mont-Royal</t>
  </si>
  <si>
    <t>07 Outaouais</t>
  </si>
  <si>
    <t>Buckingham</t>
  </si>
  <si>
    <t>Hull</t>
  </si>
  <si>
    <t>Masson-Angers</t>
  </si>
  <si>
    <t>Low</t>
  </si>
  <si>
    <t>Luskville</t>
  </si>
  <si>
    <t>Sainte-Cécile-de-Masham</t>
  </si>
  <si>
    <t>Wakefield</t>
  </si>
  <si>
    <t>Canton de Lochaber</t>
  </si>
  <si>
    <t>Chapeau</t>
  </si>
  <si>
    <t>Leslie-Clapham-et-Huddersfield</t>
  </si>
  <si>
    <t>Rapides-des-Joachims</t>
  </si>
  <si>
    <t>08-10 Abitibi / Nord-du-Québec</t>
  </si>
  <si>
    <t>Rochebaucourt</t>
  </si>
  <si>
    <t>Dubuisson</t>
  </si>
  <si>
    <t>Val-d’Or</t>
  </si>
  <si>
    <t>Béarn</t>
  </si>
  <si>
    <t>Kipawa</t>
  </si>
  <si>
    <t>Évain</t>
  </si>
  <si>
    <t>Territoire non-organisé</t>
  </si>
  <si>
    <t>Villebois</t>
  </si>
  <si>
    <t>09 Côte-Nord / Basse-Côte-Nord</t>
  </si>
  <si>
    <t>Longue-Rive</t>
  </si>
  <si>
    <t>Lourdes-de-Blanc-Sablon</t>
  </si>
  <si>
    <t>L'Ile-d'Anticosti</t>
  </si>
  <si>
    <t>Rivière-au-Tonnerre</t>
  </si>
  <si>
    <t>Sept-Iles</t>
  </si>
  <si>
    <t>11 Îles-de-la-Madeleine</t>
  </si>
  <si>
    <t>Cap-aux-Meules</t>
  </si>
  <si>
    <t>Fatima</t>
  </si>
  <si>
    <t>Havre-aux-Maisons</t>
  </si>
  <si>
    <t>L'Étang-du-Nord</t>
  </si>
  <si>
    <t>L'Ile-du-Havre-Aubert</t>
  </si>
  <si>
    <t>12 Chaudière-Appalaches</t>
  </si>
  <si>
    <t>Charny</t>
  </si>
  <si>
    <t>Pintendre</t>
  </si>
  <si>
    <t>Sainte-Hélène-de-Breakeyville</t>
  </si>
  <si>
    <t>Saint-Étienne-de-Lauzon</t>
  </si>
  <si>
    <t>Saint-Jean-Chrysostome</t>
  </si>
  <si>
    <t>Saint-Joseph-de-la-Pointe-de-Lévy</t>
  </si>
  <si>
    <t>Saint-Nicolas</t>
  </si>
  <si>
    <t>Saint-Rédempteur</t>
  </si>
  <si>
    <t>Saint-Romuald</t>
  </si>
  <si>
    <t>Saint-Côme-Linière</t>
  </si>
  <si>
    <t>Saint-Georges de Beauce</t>
  </si>
  <si>
    <t>Saint-Georges-de-Beauce</t>
  </si>
  <si>
    <t>Saint-Nérée</t>
  </si>
  <si>
    <t>Saint-Lambert-de-Lévis</t>
  </si>
  <si>
    <t>Kinnear's Mills</t>
  </si>
  <si>
    <t>Saint-Jacques de Majeur</t>
  </si>
  <si>
    <t>Thetford-Mines</t>
  </si>
  <si>
    <t>L'Islet-sur-Mer</t>
  </si>
  <si>
    <t>Issoudun</t>
  </si>
  <si>
    <t>Notre-Dame-du-Sacré-Coeur-d'Issoudu</t>
  </si>
  <si>
    <t>Saint-Joseph</t>
  </si>
  <si>
    <t>13 CMM-NORD Laval et banlieue</t>
  </si>
  <si>
    <t>Chomedey-Laval</t>
  </si>
  <si>
    <t>Sainte-Dorothée</t>
  </si>
  <si>
    <t>Sainte-Rose</t>
  </si>
  <si>
    <t>Le Gardeur</t>
  </si>
  <si>
    <t>La Plaine</t>
  </si>
  <si>
    <t>Lachenaie</t>
  </si>
  <si>
    <t>14 Lanaudière / Laurentides</t>
  </si>
  <si>
    <t>Des Ruisseaux</t>
  </si>
  <si>
    <t>Lac-Nominingue</t>
  </si>
  <si>
    <t>L'Annonciation</t>
  </si>
  <si>
    <t>Rivière- rouge</t>
  </si>
  <si>
    <t>Canton de Gore</t>
  </si>
  <si>
    <t>Grenville-sur-la-Rouge (secteur Calumet)</t>
  </si>
  <si>
    <t>Lanoraie-d'Autray</t>
  </si>
  <si>
    <t>Saint-Charles-de-Mandeville</t>
  </si>
  <si>
    <t>Sainte-Geneviève-de-Berthier</t>
  </si>
  <si>
    <t>Saint-Félix de Valois</t>
  </si>
  <si>
    <t>Saint-Gabriel</t>
  </si>
  <si>
    <t>Lourdes-de-Joliette</t>
  </si>
  <si>
    <t>Lafontaine</t>
  </si>
  <si>
    <t>Saint-Antoine</t>
  </si>
  <si>
    <t>Sainte-Agathe-Nord</t>
  </si>
  <si>
    <t>Saint-Faustin-Lac-Carré</t>
  </si>
  <si>
    <t>Saint-Sauveur-des-Monts</t>
  </si>
  <si>
    <t>Sainte-Émélie-de-l'énergie</t>
  </si>
  <si>
    <t>Saint-Alexis-de-Montalm</t>
  </si>
  <si>
    <t>Saint-Lin-Laurentides</t>
  </si>
  <si>
    <t>15 CMM-SUD Rive-Sud</t>
  </si>
  <si>
    <t>Greenfield Park</t>
  </si>
  <si>
    <t>LeMoyne</t>
  </si>
  <si>
    <t>Saint-Hubert</t>
  </si>
  <si>
    <t>Maple Grove</t>
  </si>
  <si>
    <t>Melocheville</t>
  </si>
  <si>
    <t>Saint-Mathieu-de-beloeil</t>
  </si>
  <si>
    <t>Île-Perrot</t>
  </si>
  <si>
    <t>L'Ile-Perrot</t>
  </si>
  <si>
    <t>Notre-dame-de-L'ile-Perrot</t>
  </si>
  <si>
    <t>Vaudreuil</t>
  </si>
  <si>
    <t>16 Montérégie-Sud</t>
  </si>
  <si>
    <t>Saint-Théodore-d'Acton</t>
  </si>
  <si>
    <t>Grande-Ile</t>
  </si>
  <si>
    <t>Saint-Timothée</t>
  </si>
  <si>
    <t>Valleyfield</t>
  </si>
  <si>
    <t>Saint-Pierre-de-Véronne-à-Pike-Rive</t>
  </si>
  <si>
    <t>L'Île-aux-Noix</t>
  </si>
  <si>
    <t>Noyan</t>
  </si>
  <si>
    <t>Saint-Paul-de-l'Ile-aux-Noix</t>
  </si>
  <si>
    <t>Godmanchester</t>
  </si>
  <si>
    <t>Saint-Antoine-Abbé</t>
  </si>
  <si>
    <t>Sherrington</t>
  </si>
  <si>
    <t>Saint-Jean Baptiste de Rouville</t>
  </si>
  <si>
    <t>Saint-Marcel-de-Richelieu</t>
  </si>
  <si>
    <t>Yamaska-Est</t>
  </si>
  <si>
    <t>Sainte-Clotilde-de-Châteauguay</t>
  </si>
  <si>
    <t>Saint-Paul D'Abbotsford</t>
  </si>
  <si>
    <t>17 Centre-du-Québec</t>
  </si>
  <si>
    <t>Norbertville</t>
  </si>
  <si>
    <t>Sainte-Anne-du-Sault</t>
  </si>
  <si>
    <t>Sainte-Élisabeth-de-Warwick</t>
  </si>
  <si>
    <t>Sainte-Séraphine</t>
  </si>
  <si>
    <t>Saint-Charles-de-Drummond</t>
  </si>
  <si>
    <t>Saint-Nicéphore</t>
  </si>
  <si>
    <t>Total récupéré
(unités)</t>
  </si>
  <si>
    <t>Total récupéré
(tonnes)</t>
  </si>
  <si>
    <t>Saint-Joseph-de-Kamouraska</t>
  </si>
  <si>
    <t>Sainte-Florence</t>
  </si>
  <si>
    <t>Saint-Zénon-du-Lac-Humqui</t>
  </si>
  <si>
    <t>Lac-des-Aigles</t>
  </si>
  <si>
    <t>Saint-David de Falardeau</t>
  </si>
  <si>
    <t>Saint-Honoré de Chicoutimi</t>
  </si>
  <si>
    <t>Lac-Kénogami</t>
  </si>
  <si>
    <t>Isle-aux-Courdres</t>
  </si>
  <si>
    <t>St-Urbain</t>
  </si>
  <si>
    <t>Chateau-Richer</t>
  </si>
  <si>
    <t>Grondines</t>
  </si>
  <si>
    <t>Sainte-Christine-d'Auvergne</t>
  </si>
  <si>
    <t>Saint-Séverin-de-Proulxville</t>
  </si>
  <si>
    <t>Sainte-Cécile de Whitton</t>
  </si>
  <si>
    <t>St-Augustin de Wobrun</t>
  </si>
  <si>
    <t>Val Joli</t>
  </si>
  <si>
    <t>Aylmer</t>
  </si>
  <si>
    <t>Montcerf</t>
  </si>
  <si>
    <t>chichester</t>
  </si>
  <si>
    <t>Clarendon</t>
  </si>
  <si>
    <t>Sheen-Esher-Aberdeen-et-Malakoff</t>
  </si>
  <si>
    <t>Mistissini</t>
  </si>
  <si>
    <t>Saint-Mathieu d'Harricana</t>
  </si>
  <si>
    <t>Authier</t>
  </si>
  <si>
    <t>Betsiamites</t>
  </si>
  <si>
    <t>Longue-Pointe-de-Mingan</t>
  </si>
  <si>
    <t>St-Gédéon-de-Beauce</t>
  </si>
  <si>
    <t>Black Lake</t>
  </si>
  <si>
    <t>Saint-Janvier-de-Joly</t>
  </si>
  <si>
    <t>Vimont</t>
  </si>
  <si>
    <t>Hors MRC</t>
  </si>
  <si>
    <t>St-Félix de Valois</t>
  </si>
  <si>
    <t>Notre-Dame-de-l'Ile-Perrot</t>
  </si>
  <si>
    <t>Terrasse-Vaudreuil</t>
  </si>
  <si>
    <t>Saint Jean sur richelieu</t>
  </si>
  <si>
    <t>St-Jean-sur-Richelieu</t>
  </si>
  <si>
    <t>Saint-simon-de-bagot</t>
  </si>
  <si>
    <t>Sainte-Angèle-de-Monnoir</t>
  </si>
  <si>
    <t>St-Paul D'Abbotsford</t>
  </si>
  <si>
    <t>Ste-Sophie-de-Levrard</t>
  </si>
  <si>
    <t>Saint-Pierre-Baptiste</t>
  </si>
  <si>
    <t>Régions/MRC</t>
  </si>
  <si>
    <t>Pneus d'autos et camionnettes</t>
  </si>
  <si>
    <t>Petits pneus</t>
  </si>
  <si>
    <t>Pneus de poids lourds</t>
  </si>
  <si>
    <t>Pneus de chariots élévateurs</t>
  </si>
  <si>
    <t>Quantité de pneus récupérés</t>
  </si>
  <si>
    <t>Tonnage récupéré</t>
  </si>
  <si>
    <t>Gaspésie / Bas-Saint-Laurent</t>
  </si>
  <si>
    <t>Poids unitaire moyen</t>
  </si>
  <si>
    <t>Avignon</t>
  </si>
  <si>
    <t>Pneu auto et camionnette</t>
  </si>
  <si>
    <t>10 kg</t>
  </si>
  <si>
    <t>Pneu poids lourd</t>
  </si>
  <si>
    <t>52 kg</t>
  </si>
  <si>
    <t>5 kg</t>
  </si>
  <si>
    <t>La Côte-de-Gaspé</t>
  </si>
  <si>
    <t>Pneu chariot élévateur</t>
  </si>
  <si>
    <t>40 kg</t>
  </si>
  <si>
    <t>La Haute-Gaspésie</t>
  </si>
  <si>
    <t>La Matanie</t>
  </si>
  <si>
    <t>La Matapédia</t>
  </si>
  <si>
    <t>La Mitis</t>
  </si>
  <si>
    <t>Le Rocher-Percé</t>
  </si>
  <si>
    <t>Les Basques</t>
  </si>
  <si>
    <t>Rimouski-Neigette</t>
  </si>
  <si>
    <t>Témiscouata</t>
  </si>
  <si>
    <t>Saguenay / Lac-Saint-Jean</t>
  </si>
  <si>
    <t>Charlevoix-Est</t>
  </si>
  <si>
    <t>Lac-Saint-Jean-Est</t>
  </si>
  <si>
    <t>Le Domaine-du-Roy</t>
  </si>
  <si>
    <t>Le Fjord-du-Saguenay</t>
  </si>
  <si>
    <t>Maria-Chapdelaine</t>
  </si>
  <si>
    <t>Charlevoix</t>
  </si>
  <si>
    <t>La Côte-de-Beaupré</t>
  </si>
  <si>
    <t>La Jacques-Cartier</t>
  </si>
  <si>
    <t>L'Île-d'Orléans</t>
  </si>
  <si>
    <t>Mauricie</t>
  </si>
  <si>
    <t>Les Chenaux</t>
  </si>
  <si>
    <t>Mékinac</t>
  </si>
  <si>
    <t>Estrie</t>
  </si>
  <si>
    <t>Le Granit</t>
  </si>
  <si>
    <t>Le Haut-Saint-François</t>
  </si>
  <si>
    <t>Le Val-Saint-François</t>
  </si>
  <si>
    <t>Les Sources</t>
  </si>
  <si>
    <t>Memphrémagog</t>
  </si>
  <si>
    <t xml:space="preserve"> CMM Centre - Montréal</t>
  </si>
  <si>
    <t>Communauté métropolitaine de Montréal</t>
  </si>
  <si>
    <t>Outaouais</t>
  </si>
  <si>
    <t>Argenteuil</t>
  </si>
  <si>
    <t>La Vallée-de-la-Gatineau</t>
  </si>
  <si>
    <t>Les Collines-de-l'Outaouais</t>
  </si>
  <si>
    <t>Papineau</t>
  </si>
  <si>
    <t>Abitibi / Nord-du-Québec</t>
  </si>
  <si>
    <t>Abitibi</t>
  </si>
  <si>
    <t>Abitibi-Ouest</t>
  </si>
  <si>
    <t>La Vallée-de-l'Or</t>
  </si>
  <si>
    <t>Témiscamingue</t>
  </si>
  <si>
    <t>Côte-Nord / Basse-Côte-Nord</t>
  </si>
  <si>
    <t>Caniapiscau</t>
  </si>
  <si>
    <t>La Haute-Côte-Nord</t>
  </si>
  <si>
    <t>Le Golfe-du-Saint-Laurent</t>
  </si>
  <si>
    <t>Manicouagan</t>
  </si>
  <si>
    <t>Minganie</t>
  </si>
  <si>
    <t>Sept-Rivières</t>
  </si>
  <si>
    <t>Îles-de-la-Madeleine</t>
  </si>
  <si>
    <t>Chaudière-Appalaches</t>
  </si>
  <si>
    <t>Beauce-Sartigan</t>
  </si>
  <si>
    <t>Bellechasse</t>
  </si>
  <si>
    <t>La Nouvelle-Beauce</t>
  </si>
  <si>
    <t>Les Appalaches</t>
  </si>
  <si>
    <t>Les Etchemins</t>
  </si>
  <si>
    <t>Robert-Cliche</t>
  </si>
  <si>
    <t xml:space="preserve"> CMM-NORD Laval et banlieue</t>
  </si>
  <si>
    <t>Les Moulins</t>
  </si>
  <si>
    <t>Thérèse-De Blainville</t>
  </si>
  <si>
    <t>Lanaudière / Laurentides</t>
  </si>
  <si>
    <t>Antoine-Labelle</t>
  </si>
  <si>
    <t>D'Autray</t>
  </si>
  <si>
    <t>La Rivière-du-Nord</t>
  </si>
  <si>
    <t>Les Laurentides</t>
  </si>
  <si>
    <t>Les Pays-d'en-Haut</t>
  </si>
  <si>
    <t>Matawinie</t>
  </si>
  <si>
    <t>CMM Rive-Sud</t>
  </si>
  <si>
    <t>Beauharnois-Salaberry</t>
  </si>
  <si>
    <t>La Vallée-du-Richelieu</t>
  </si>
  <si>
    <t>Marguerite-D'Youville</t>
  </si>
  <si>
    <t>Roussillon</t>
  </si>
  <si>
    <t>Rouville</t>
  </si>
  <si>
    <t>Vaudreuil-Soulanges</t>
  </si>
  <si>
    <t>Montérégie</t>
  </si>
  <si>
    <t>Acton</t>
  </si>
  <si>
    <t>Brome-Missisquoi</t>
  </si>
  <si>
    <t>La Haute-Yamaska</t>
  </si>
  <si>
    <t>Le Haut-Richelieu</t>
  </si>
  <si>
    <t>Le Haut-Saint-Laurent</t>
  </si>
  <si>
    <t>Les Jardins-de-Napierville</t>
  </si>
  <si>
    <t>Les Maskoutains</t>
  </si>
  <si>
    <t>Pierre-De Saurel</t>
  </si>
  <si>
    <t>Centre-du-Québec</t>
  </si>
  <si>
    <t>Arthabaska</t>
  </si>
  <si>
    <t>Drummond</t>
  </si>
  <si>
    <t>L'Érable</t>
  </si>
  <si>
    <t>Nicolet-Yamaska</t>
  </si>
  <si>
    <t>Pneus d'auto et camionnette</t>
  </si>
  <si>
    <t>Pneus de poids lourd</t>
  </si>
  <si>
    <t>Pneus de chariot élévateur</t>
  </si>
  <si>
    <t>Gaspésie/Bas-St-Laurent</t>
  </si>
  <si>
    <t>Pneus auto et camionnette</t>
  </si>
  <si>
    <t>Pneus poids lourd</t>
  </si>
  <si>
    <t>Pneus chariot élévateur</t>
  </si>
  <si>
    <t>Saguenay/Lac-Saint-Jean</t>
  </si>
  <si>
    <t>CMM Centre-Montréal</t>
  </si>
  <si>
    <t>Abitibi/Nord-du-Québec</t>
  </si>
  <si>
    <t>CMM-NORD Laval et banlieue</t>
  </si>
  <si>
    <t xml:space="preserve">Hors MRC </t>
  </si>
  <si>
    <t>MRC Matane</t>
  </si>
  <si>
    <t xml:space="preserve">Québec </t>
  </si>
  <si>
    <t>Communauté métropolitaine de Québec</t>
  </si>
  <si>
    <t>MRC Francheville</t>
  </si>
  <si>
    <t>MRC Le Centre-de-la-Mauricie</t>
  </si>
  <si>
    <t>MRC Le Haut-Saint-Maurice</t>
  </si>
  <si>
    <t>MRC Asbestos</t>
  </si>
  <si>
    <t>MRC La Région-Sherbrookoise</t>
  </si>
  <si>
    <t>CMM-Centre Montréal</t>
  </si>
  <si>
    <t>Communauté rurale de Chenaux</t>
  </si>
  <si>
    <t>MRC L'Isle-aux-Allumettes</t>
  </si>
  <si>
    <t>MRC Rouyn-Noranda</t>
  </si>
  <si>
    <t>MRC Vallée-de-l'Or</t>
  </si>
  <si>
    <t xml:space="preserve">Côte-Nord et basse Côte-Nord </t>
  </si>
  <si>
    <t>Iles-de-la-Madeleine</t>
  </si>
  <si>
    <t>MRC Les Îles-de-la-Madeleine</t>
  </si>
  <si>
    <t>Chaudières-Appalaches</t>
  </si>
  <si>
    <t>MRC Desjardins</t>
  </si>
  <si>
    <t>MRC L'Amiante</t>
  </si>
  <si>
    <t>MRC Les Chutes-de-la-Chaudière</t>
  </si>
  <si>
    <t>CMM-Nord Laval et banlieues</t>
  </si>
  <si>
    <t xml:space="preserve">MRC Deux-Montagnes </t>
  </si>
  <si>
    <t xml:space="preserve">MRC de L'Assomption </t>
  </si>
  <si>
    <t>MRC Laval</t>
  </si>
  <si>
    <t>MRC Mirabel</t>
  </si>
  <si>
    <t xml:space="preserve">Lanaudières-Laurentides </t>
  </si>
  <si>
    <t xml:space="preserve">MRC L'Assomption </t>
  </si>
  <si>
    <t xml:space="preserve">MRC Beauharnois-Salaberry </t>
  </si>
  <si>
    <t>MRC Champlain</t>
  </si>
  <si>
    <t xml:space="preserve">MRC La Vallée-du-Richelieu </t>
  </si>
  <si>
    <t>MRC Lajemmerais</t>
  </si>
  <si>
    <t xml:space="preserve">MRC Rouville </t>
  </si>
  <si>
    <t>MRC Le Bas-Richelieu</t>
  </si>
  <si>
    <t xml:space="preserve">MRC Vaudreuil-Soulanges </t>
  </si>
  <si>
    <t>Total</t>
  </si>
  <si>
    <t>Pneu auto</t>
  </si>
  <si>
    <t>9 kg</t>
  </si>
  <si>
    <t xml:space="preserve">Pneu camion </t>
  </si>
  <si>
    <t>MRC Lac-Saint-Jean Est</t>
  </si>
  <si>
    <t>Com. Métropolitaine de Québec</t>
  </si>
  <si>
    <t>Trois-Rivières et MRC Les Chenaux</t>
  </si>
  <si>
    <t>Ville de Sherbrooke</t>
  </si>
  <si>
    <t>Abitibi/Nord du Québec</t>
  </si>
  <si>
    <t>Côte-Nord et basse Côte-Nord</t>
  </si>
  <si>
    <t>CMM-Nord Laval et banlieue</t>
  </si>
  <si>
    <t>MRC de L'Assomption</t>
  </si>
  <si>
    <t>MRC Thérèse-de-Blainville</t>
  </si>
  <si>
    <t>Lanaudière/Laurentides</t>
  </si>
  <si>
    <t>CMM-Rive-Sud</t>
  </si>
  <si>
    <t xml:space="preserve">Montérégie </t>
  </si>
  <si>
    <t xml:space="preserve">Hors MRC  </t>
  </si>
  <si>
    <t>Communauté Métropolitaine de Québec</t>
  </si>
  <si>
    <t>Bégin</t>
  </si>
  <si>
    <t>Radisson</t>
  </si>
  <si>
    <t>Eeyou Istchee Baie-James</t>
  </si>
  <si>
    <t>Waswanipi</t>
  </si>
  <si>
    <t>Waskaganish</t>
  </si>
  <si>
    <t>Baie-D'Urfé</t>
  </si>
  <si>
    <t>Yamachiche</t>
  </si>
  <si>
    <t>Arundel</t>
  </si>
  <si>
    <t>Sainte-Thérèse-de-Gaspé</t>
  </si>
  <si>
    <t>Stukely-Sud</t>
  </si>
  <si>
    <t>PakuaShipu</t>
  </si>
  <si>
    <t>Saint-Benjamin</t>
  </si>
  <si>
    <t>Saint-Adrien-d'Irlande</t>
  </si>
  <si>
    <t>Sainte-Rita</t>
  </si>
  <si>
    <t>Saint-Éloi</t>
  </si>
  <si>
    <t>Kebaowek</t>
  </si>
  <si>
    <t>Macamic</t>
  </si>
  <si>
    <t>La Reine</t>
  </si>
  <si>
    <t>La Morandière-Rochebaucourt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</si>
</sst>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* #,##0.00_)\ _$_ ;_ * \(#,##0.00\)\ _$_ ;_ * &quot;-&quot;??_)\ _$_ ;_ @_ "/>
    <numFmt numFmtId="165" formatCode="_ * #,##0_)\ _$_ ;_ * \(#,##0\)\ _$_ ;_ * &quot;-&quot;??_)\ _$_ ;_ @_ "/>
    <numFmt numFmtId="166" formatCode="###0;###0"/>
    <numFmt numFmtId="167" formatCode="_-* #,##0_-;\-* #,##0_-;_-* &quot;-&quot;??_-;_-@_-"/>
    <numFmt numFmtId="168" formatCode="_ * #,##0_)_ ;_ * \(#,##0\)_ ;_ * &quot;-&quot;??_)_ ;_ @_ "/>
  </numFmts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1"/>
      <scheme val="minor"/>
    </font>
    <font>
      <sz val="11"/>
      <color theme="1"/>
      <name val="Calibri"/>
      <family val="1"/>
      <scheme val="minor"/>
    </font>
    <font>
      <sz val="11"/>
      <color rgb="FF000000"/>
      <name val="Calibri"/>
      <family val="1"/>
      <scheme val="minor"/>
    </font>
    <font>
      <sz val="11"/>
      <color rgb="FFEEEEEE"/>
      <name val="Calibri"/>
      <family val="1"/>
      <scheme val="minor"/>
    </font>
    <font>
      <sz val="11"/>
      <color theme="0" tint="-4.9989318521683403E-2"/>
      <name val="Calibri"/>
      <family val="1"/>
      <scheme val="minor"/>
    </font>
    <font>
      <sz val="11"/>
      <name val="Calibri"/>
      <family val="1"/>
      <scheme val="minor"/>
    </font>
    <font>
      <b/>
      <sz val="8"/>
      <name val="Calibri"/>
      <family val="1"/>
      <scheme val="minor"/>
    </font>
    <font>
      <sz val="8"/>
      <name val="Calibri"/>
      <family val="1"/>
      <scheme val="minor"/>
    </font>
    <font>
      <sz val="8"/>
      <color rgb="FF000000"/>
      <name val="Calibri"/>
      <family val="1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69D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D8DF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A5C33A"/>
        <bgColor rgb="FF000000"/>
      </patternFill>
    </fill>
    <fill>
      <patternFill patternType="solid">
        <fgColor rgb="FFEFEFEF"/>
        <bgColor rgb="FFDDF0F2"/>
      </patternFill>
    </fill>
    <fill>
      <patternFill patternType="solid">
        <fgColor rgb="FFA5C33A"/>
        <bgColor indexed="64"/>
      </patternFill>
    </fill>
    <fill>
      <patternFill patternType="solid">
        <fgColor rgb="FFF2CC26"/>
        <bgColor rgb="FF000000"/>
      </patternFill>
    </fill>
    <fill>
      <patternFill patternType="solid">
        <fgColor rgb="FFA5C33A"/>
        <bgColor rgb="FFDDF0F2"/>
      </patternFill>
    </fill>
    <fill>
      <patternFill patternType="solid">
        <fgColor rgb="FFF2CC26"/>
        <bgColor indexed="64"/>
      </patternFill>
    </fill>
    <fill>
      <patternFill patternType="solid">
        <fgColor rgb="FFA5C33A"/>
        <bgColor theme="5" tint="0.79995117038483843"/>
      </patternFill>
    </fill>
    <fill>
      <patternFill patternType="solid">
        <fgColor rgb="FFA5C33A"/>
        <bgColor rgb="FFA5C33A"/>
      </patternFill>
    </fill>
    <fill>
      <patternFill patternType="solid">
        <fgColor rgb="FFA5C33A"/>
        <bgColor theme="5" tint="0.79998168889431442"/>
      </patternFill>
    </fill>
    <fill>
      <patternFill patternType="solid">
        <fgColor rgb="FFEFEFEF"/>
        <bgColor theme="5" tint="0.79995117038483843"/>
      </patternFill>
    </fill>
    <fill>
      <patternFill patternType="solid">
        <fgColor rgb="FFF2CC26"/>
        <bgColor auto="1"/>
      </patternFill>
    </fill>
    <fill>
      <patternFill patternType="solid">
        <fgColor rgb="FFA5C33A"/>
        <bgColor auto="1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double">
        <color theme="5" tint="0.39994506668294322"/>
      </top>
      <bottom style="thin">
        <color theme="5" tint="0.39997558519241921"/>
      </bottom>
      <diagonal/>
    </border>
    <border>
      <left/>
      <right/>
      <top style="double">
        <color theme="5" tint="0.39994506668294322"/>
      </top>
      <bottom style="thin">
        <color theme="5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EFEFEF"/>
      </right>
      <top style="thin">
        <color theme="1"/>
      </top>
      <bottom style="thin">
        <color theme="1"/>
      </bottom>
      <diagonal/>
    </border>
    <border>
      <left style="thin">
        <color rgb="FFEFEFEF"/>
      </left>
      <right style="thin">
        <color rgb="FFEFEFEF"/>
      </right>
      <top style="thin">
        <color theme="1"/>
      </top>
      <bottom style="thin">
        <color theme="1"/>
      </bottom>
      <diagonal/>
    </border>
    <border>
      <left style="thin">
        <color rgb="FFEFEFEF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rgb="FFEFEFE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 applyBorder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 applyBorder="0"/>
    <xf numFmtId="0" fontId="1" fillId="0" borderId="0"/>
  </cellStyleXfs>
  <cellXfs count="194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164" fontId="4" fillId="2" borderId="0" xfId="3" applyFont="1" applyFill="1" applyAlignment="1">
      <alignment horizontal="center" vertical="center" wrapText="1"/>
    </xf>
    <xf numFmtId="0" fontId="5" fillId="0" borderId="0" xfId="2" applyFont="1" applyAlignment="1">
      <alignment wrapText="1"/>
    </xf>
    <xf numFmtId="0" fontId="4" fillId="2" borderId="0" xfId="2" applyFont="1" applyFill="1" applyAlignment="1">
      <alignment horizontal="left"/>
    </xf>
    <xf numFmtId="165" fontId="4" fillId="2" borderId="0" xfId="3" applyNumberFormat="1" applyFont="1" applyFill="1" applyAlignment="1">
      <alignment horizontal="right" vertical="center"/>
    </xf>
    <xf numFmtId="164" fontId="4" fillId="2" borderId="0" xfId="3" applyFont="1" applyFill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left"/>
    </xf>
    <xf numFmtId="165" fontId="6" fillId="0" borderId="0" xfId="3" applyNumberFormat="1" applyFont="1" applyAlignment="1">
      <alignment horizontal="right" vertical="center"/>
    </xf>
    <xf numFmtId="164" fontId="6" fillId="0" borderId="0" xfId="3" applyFont="1" applyAlignment="1">
      <alignment horizontal="right"/>
    </xf>
    <xf numFmtId="0" fontId="4" fillId="2" borderId="0" xfId="2" applyFont="1" applyFill="1" applyAlignment="1">
      <alignment vertical="center"/>
    </xf>
    <xf numFmtId="165" fontId="6" fillId="0" borderId="0" xfId="3" applyNumberFormat="1" applyFont="1" applyAlignment="1">
      <alignment horizontal="right"/>
    </xf>
    <xf numFmtId="0" fontId="4" fillId="2" borderId="0" xfId="2" applyFont="1" applyFill="1" applyAlignment="1">
      <alignment horizontal="right" vertical="center"/>
    </xf>
    <xf numFmtId="165" fontId="4" fillId="2" borderId="0" xfId="3" applyNumberFormat="1" applyFont="1" applyFill="1" applyAlignment="1">
      <alignment horizontal="right"/>
    </xf>
    <xf numFmtId="165" fontId="4" fillId="2" borderId="0" xfId="3" applyNumberFormat="1" applyFont="1" applyFill="1" applyAlignment="1"/>
    <xf numFmtId="0" fontId="5" fillId="0" borderId="0" xfId="2" applyFont="1" applyAlignment="1">
      <alignment vertical="center"/>
    </xf>
    <xf numFmtId="164" fontId="6" fillId="0" borderId="0" xfId="3" applyFont="1"/>
    <xf numFmtId="0" fontId="5" fillId="0" borderId="0" xfId="2" applyFont="1" applyAlignment="1">
      <alignment horizontal="center"/>
    </xf>
    <xf numFmtId="0" fontId="7" fillId="2" borderId="1" xfId="2" applyFont="1" applyFill="1" applyBorder="1" applyAlignment="1">
      <alignment horizontal="left" vertical="center"/>
    </xf>
    <xf numFmtId="3" fontId="7" fillId="2" borderId="2" xfId="2" applyNumberFormat="1" applyFont="1" applyFill="1" applyBorder="1" applyAlignment="1">
      <alignment horizontal="center" wrapText="1"/>
    </xf>
    <xf numFmtId="164" fontId="7" fillId="2" borderId="2" xfId="3" applyFont="1" applyFill="1" applyBorder="1" applyAlignment="1">
      <alignment horizontal="center" wrapText="1"/>
    </xf>
    <xf numFmtId="3" fontId="5" fillId="0" borderId="0" xfId="2" applyNumberFormat="1" applyFont="1" applyAlignment="1">
      <alignment horizontal="center"/>
    </xf>
    <xf numFmtId="3" fontId="5" fillId="0" borderId="3" xfId="2" applyNumberFormat="1" applyFont="1" applyBorder="1" applyAlignment="1">
      <alignment horizontal="center"/>
    </xf>
    <xf numFmtId="4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8" fillId="2" borderId="1" xfId="2" applyFont="1" applyFill="1" applyBorder="1" applyAlignment="1">
      <alignment horizontal="left" vertical="center"/>
    </xf>
    <xf numFmtId="3" fontId="8" fillId="2" borderId="2" xfId="2" applyNumberFormat="1" applyFont="1" applyFill="1" applyBorder="1" applyAlignment="1">
      <alignment horizontal="center" wrapText="1"/>
    </xf>
    <xf numFmtId="164" fontId="8" fillId="2" borderId="2" xfId="3" applyFont="1" applyFill="1" applyBorder="1" applyAlignment="1">
      <alignment horizontal="center" wrapText="1"/>
    </xf>
    <xf numFmtId="4" fontId="7" fillId="2" borderId="2" xfId="2" applyNumberFormat="1" applyFont="1" applyFill="1" applyBorder="1" applyAlignment="1">
      <alignment horizontal="center" wrapText="1"/>
    </xf>
    <xf numFmtId="0" fontId="5" fillId="0" borderId="1" xfId="2" applyFont="1" applyBorder="1" applyAlignment="1">
      <alignment horizontal="left"/>
    </xf>
    <xf numFmtId="4" fontId="8" fillId="2" borderId="2" xfId="2" applyNumberFormat="1" applyFont="1" applyFill="1" applyBorder="1" applyAlignment="1">
      <alignment horizontal="center" wrapText="1"/>
    </xf>
    <xf numFmtId="4" fontId="5" fillId="2" borderId="1" xfId="2" applyNumberFormat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 vertical="center"/>
    </xf>
    <xf numFmtId="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3" fontId="5" fillId="0" borderId="0" xfId="2" applyNumberFormat="1" applyFont="1"/>
    <xf numFmtId="0" fontId="5" fillId="0" borderId="5" xfId="2" applyFont="1" applyBorder="1" applyAlignment="1">
      <alignment horizontal="left"/>
    </xf>
    <xf numFmtId="3" fontId="5" fillId="0" borderId="2" xfId="2" applyNumberFormat="1" applyFont="1" applyBorder="1" applyAlignment="1">
      <alignment horizontal="center"/>
    </xf>
    <xf numFmtId="3" fontId="8" fillId="2" borderId="1" xfId="2" applyNumberFormat="1" applyFont="1" applyFill="1" applyBorder="1" applyAlignment="1">
      <alignment horizontal="center" vertical="center"/>
    </xf>
    <xf numFmtId="164" fontId="8" fillId="2" borderId="1" xfId="3" applyFont="1" applyFill="1" applyBorder="1" applyAlignment="1">
      <alignment horizontal="center" vertical="center"/>
    </xf>
    <xf numFmtId="3" fontId="9" fillId="0" borderId="3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4" fontId="5" fillId="0" borderId="3" xfId="2" applyNumberFormat="1" applyFont="1" applyBorder="1" applyAlignment="1">
      <alignment horizontal="right" vertical="center"/>
    </xf>
    <xf numFmtId="3" fontId="5" fillId="0" borderId="3" xfId="2" applyNumberFormat="1" applyFont="1" applyBorder="1" applyAlignment="1">
      <alignment horizontal="right" vertical="center"/>
    </xf>
    <xf numFmtId="3" fontId="5" fillId="0" borderId="2" xfId="2" applyNumberFormat="1" applyFont="1" applyBorder="1" applyAlignment="1">
      <alignment horizontal="right" vertical="center"/>
    </xf>
    <xf numFmtId="0" fontId="8" fillId="2" borderId="2" xfId="2" applyFont="1" applyFill="1" applyBorder="1" applyAlignment="1">
      <alignment horizontal="left" wrapText="1"/>
    </xf>
    <xf numFmtId="0" fontId="8" fillId="2" borderId="2" xfId="2" applyFont="1" applyFill="1" applyBorder="1" applyAlignment="1">
      <alignment horizontal="center" wrapText="1"/>
    </xf>
    <xf numFmtId="0" fontId="5" fillId="0" borderId="0" xfId="2" applyFont="1" applyAlignment="1">
      <alignment vertical="top" wrapText="1"/>
    </xf>
    <xf numFmtId="0" fontId="10" fillId="0" borderId="0" xfId="2" applyFont="1" applyAlignment="1">
      <alignment horizontal="left" vertical="top" wrapText="1"/>
    </xf>
    <xf numFmtId="0" fontId="10" fillId="0" borderId="0" xfId="2" applyFont="1" applyAlignment="1">
      <alignment vertical="top" wrapText="1"/>
    </xf>
    <xf numFmtId="0" fontId="11" fillId="0" borderId="0" xfId="2" applyFont="1" applyAlignment="1">
      <alignment horizontal="left" vertical="top" wrapText="1"/>
    </xf>
    <xf numFmtId="166" fontId="12" fillId="0" borderId="0" xfId="2" applyNumberFormat="1" applyFont="1" applyAlignment="1">
      <alignment horizontal="right" vertical="top" wrapText="1"/>
    </xf>
    <xf numFmtId="0" fontId="5" fillId="0" borderId="6" xfId="2" applyFont="1" applyBorder="1" applyAlignment="1">
      <alignment horizontal="left"/>
    </xf>
    <xf numFmtId="3" fontId="9" fillId="0" borderId="3" xfId="2" applyNumberFormat="1" applyFont="1" applyBorder="1" applyAlignment="1">
      <alignment horizontal="center"/>
    </xf>
    <xf numFmtId="4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top" wrapText="1"/>
    </xf>
    <xf numFmtId="0" fontId="5" fillId="0" borderId="7" xfId="2" applyFont="1" applyBorder="1" applyAlignment="1">
      <alignment horizontal="left"/>
    </xf>
    <xf numFmtId="3" fontId="5" fillId="0" borderId="3" xfId="2" applyNumberFormat="1" applyFont="1" applyBorder="1" applyAlignment="1">
      <alignment horizontal="center" vertical="center"/>
    </xf>
    <xf numFmtId="0" fontId="10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left" vertical="center"/>
    </xf>
    <xf numFmtId="0" fontId="5" fillId="0" borderId="3" xfId="2" applyFont="1" applyBorder="1" applyAlignment="1">
      <alignment horizontal="center" wrapText="1"/>
    </xf>
    <xf numFmtId="3" fontId="5" fillId="0" borderId="2" xfId="2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left"/>
    </xf>
    <xf numFmtId="3" fontId="5" fillId="3" borderId="3" xfId="2" applyNumberFormat="1" applyFont="1" applyFill="1" applyBorder="1" applyAlignment="1">
      <alignment horizontal="center" vertical="center"/>
    </xf>
    <xf numFmtId="4" fontId="5" fillId="3" borderId="3" xfId="2" applyNumberFormat="1" applyFont="1" applyFill="1" applyBorder="1" applyAlignment="1">
      <alignment horizontal="center" vertical="center"/>
    </xf>
    <xf numFmtId="0" fontId="5" fillId="3" borderId="0" xfId="2" applyFont="1" applyFill="1"/>
    <xf numFmtId="0" fontId="10" fillId="3" borderId="0" xfId="2" applyFont="1" applyFill="1" applyAlignment="1">
      <alignment vertical="top" wrapText="1"/>
    </xf>
    <xf numFmtId="0" fontId="10" fillId="3" borderId="0" xfId="2" applyFont="1" applyFill="1" applyAlignment="1">
      <alignment horizontal="left" vertical="top" wrapText="1"/>
    </xf>
    <xf numFmtId="0" fontId="11" fillId="3" borderId="0" xfId="2" applyFont="1" applyFill="1" applyAlignment="1">
      <alignment horizontal="left" vertical="top" wrapText="1"/>
    </xf>
    <xf numFmtId="0" fontId="5" fillId="3" borderId="0" xfId="2" applyFont="1" applyFill="1" applyAlignment="1">
      <alignment horizontal="left" vertical="top" wrapText="1"/>
    </xf>
    <xf numFmtId="0" fontId="5" fillId="3" borderId="0" xfId="2" applyFont="1" applyFill="1" applyAlignment="1">
      <alignment horizontal="left"/>
    </xf>
    <xf numFmtId="166" fontId="12" fillId="3" borderId="0" xfId="2" applyNumberFormat="1" applyFont="1" applyFill="1" applyAlignment="1">
      <alignment horizontal="right" vertical="top" wrapText="1"/>
    </xf>
    <xf numFmtId="0" fontId="5" fillId="3" borderId="4" xfId="2" applyFont="1" applyFill="1" applyBorder="1" applyAlignment="1">
      <alignment horizontal="left"/>
    </xf>
    <xf numFmtId="3" fontId="8" fillId="2" borderId="1" xfId="2" applyNumberFormat="1" applyFont="1" applyFill="1" applyBorder="1" applyAlignment="1">
      <alignment vertical="center"/>
    </xf>
    <xf numFmtId="164" fontId="8" fillId="2" borderId="1" xfId="3" applyFont="1" applyFill="1" applyBorder="1" applyAlignment="1">
      <alignment vertical="center"/>
    </xf>
    <xf numFmtId="4" fontId="5" fillId="0" borderId="0" xfId="2" applyNumberFormat="1" applyFont="1"/>
    <xf numFmtId="0" fontId="8" fillId="2" borderId="2" xfId="2" applyFont="1" applyFill="1" applyBorder="1" applyAlignment="1">
      <alignment horizontal="left" vertical="center" wrapText="1"/>
    </xf>
    <xf numFmtId="3" fontId="5" fillId="0" borderId="3" xfId="2" applyNumberFormat="1" applyFont="1" applyBorder="1"/>
    <xf numFmtId="4" fontId="5" fillId="0" borderId="3" xfId="2" applyNumberFormat="1" applyFont="1" applyBorder="1"/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/>
    </xf>
    <xf numFmtId="0" fontId="5" fillId="3" borderId="7" xfId="2" applyFont="1" applyFill="1" applyBorder="1" applyAlignment="1">
      <alignment horizontal="left"/>
    </xf>
    <xf numFmtId="3" fontId="5" fillId="3" borderId="3" xfId="2" applyNumberFormat="1" applyFont="1" applyFill="1" applyBorder="1"/>
    <xf numFmtId="4" fontId="5" fillId="3" borderId="3" xfId="2" applyNumberFormat="1" applyFont="1" applyFill="1" applyBorder="1"/>
    <xf numFmtId="0" fontId="5" fillId="3" borderId="5" xfId="2" applyFont="1" applyFill="1" applyBorder="1" applyAlignment="1">
      <alignment horizontal="left"/>
    </xf>
    <xf numFmtId="3" fontId="8" fillId="2" borderId="2" xfId="2" applyNumberFormat="1" applyFont="1" applyFill="1" applyBorder="1" applyAlignment="1">
      <alignment horizontal="center" vertical="center" wrapText="1"/>
    </xf>
    <xf numFmtId="164" fontId="9" fillId="3" borderId="2" xfId="3" applyFont="1" applyFill="1" applyBorder="1" applyAlignment="1">
      <alignment horizontal="right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165" fontId="8" fillId="2" borderId="2" xfId="1" applyNumberFormat="1" applyFont="1" applyFill="1" applyBorder="1" applyAlignment="1">
      <alignment horizontal="center" wrapText="1"/>
    </xf>
    <xf numFmtId="165" fontId="9" fillId="3" borderId="2" xfId="1" applyNumberFormat="1" applyFont="1" applyFill="1" applyBorder="1" applyAlignment="1">
      <alignment horizontal="right" wrapText="1"/>
    </xf>
    <xf numFmtId="165" fontId="5" fillId="0" borderId="0" xfId="1" applyNumberFormat="1" applyFont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center"/>
    </xf>
    <xf numFmtId="0" fontId="14" fillId="3" borderId="0" xfId="2" applyFont="1" applyFill="1" applyAlignment="1">
      <alignment horizontal="center"/>
    </xf>
    <xf numFmtId="165" fontId="4" fillId="2" borderId="0" xfId="2" applyNumberFormat="1" applyFont="1" applyFill="1"/>
    <xf numFmtId="165" fontId="5" fillId="0" borderId="0" xfId="2" applyNumberFormat="1" applyFont="1"/>
    <xf numFmtId="165" fontId="6" fillId="0" borderId="0" xfId="3" applyNumberFormat="1" applyFont="1"/>
    <xf numFmtId="0" fontId="5" fillId="2" borderId="3" xfId="2" applyFont="1" applyFill="1" applyBorder="1" applyAlignment="1">
      <alignment horizontal="left"/>
    </xf>
    <xf numFmtId="0" fontId="5" fillId="4" borderId="3" xfId="2" applyFont="1" applyFill="1" applyBorder="1" applyAlignment="1">
      <alignment horizontal="left"/>
    </xf>
    <xf numFmtId="0" fontId="5" fillId="4" borderId="3" xfId="2" applyFont="1" applyFill="1" applyBorder="1" applyAlignment="1">
      <alignment horizontal="right"/>
    </xf>
    <xf numFmtId="0" fontId="5" fillId="4" borderId="8" xfId="2" applyFont="1" applyFill="1" applyBorder="1" applyAlignment="1">
      <alignment horizontal="left"/>
    </xf>
    <xf numFmtId="3" fontId="5" fillId="0" borderId="4" xfId="2" applyNumberFormat="1" applyFont="1" applyBorder="1" applyAlignment="1">
      <alignment horizontal="center"/>
    </xf>
    <xf numFmtId="0" fontId="5" fillId="0" borderId="6" xfId="2" applyFont="1" applyBorder="1"/>
    <xf numFmtId="164" fontId="14" fillId="2" borderId="0" xfId="3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5" fillId="0" borderId="0" xfId="2" applyFont="1" applyAlignment="1">
      <alignment wrapText="1"/>
    </xf>
    <xf numFmtId="0" fontId="14" fillId="2" borderId="11" xfId="2" applyFont="1" applyFill="1" applyBorder="1" applyAlignment="1" applyProtection="1">
      <alignment horizontal="center" vertical="center" wrapText="1"/>
      <protection hidden="1"/>
    </xf>
    <xf numFmtId="1" fontId="4" fillId="2" borderId="11" xfId="2" applyNumberFormat="1" applyFont="1" applyFill="1" applyBorder="1" applyAlignment="1" applyProtection="1">
      <alignment horizontal="left" vertical="center"/>
      <protection hidden="1"/>
    </xf>
    <xf numFmtId="165" fontId="4" fillId="2" borderId="12" xfId="1" applyNumberFormat="1" applyFont="1" applyFill="1" applyBorder="1" applyAlignment="1" applyProtection="1">
      <alignment horizontal="center"/>
      <protection hidden="1"/>
    </xf>
    <xf numFmtId="165" fontId="4" fillId="2" borderId="13" xfId="1" applyNumberFormat="1" applyFont="1" applyFill="1" applyBorder="1" applyAlignment="1" applyProtection="1">
      <alignment horizontal="center"/>
      <protection hidden="1"/>
    </xf>
    <xf numFmtId="0" fontId="17" fillId="5" borderId="10" xfId="0" applyFont="1" applyFill="1" applyBorder="1" applyAlignment="1" applyProtection="1">
      <alignment horizontal="left" vertical="center"/>
      <protection hidden="1"/>
    </xf>
    <xf numFmtId="165" fontId="17" fillId="5" borderId="10" xfId="1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" fontId="18" fillId="2" borderId="14" xfId="2" applyNumberFormat="1" applyFont="1" applyFill="1" applyBorder="1" applyAlignment="1" applyProtection="1">
      <alignment horizontal="left" vertical="center"/>
      <protection hidden="1"/>
    </xf>
    <xf numFmtId="165" fontId="18" fillId="2" borderId="15" xfId="1" applyNumberFormat="1" applyFont="1" applyFill="1" applyBorder="1" applyAlignment="1" applyProtection="1">
      <alignment horizontal="center"/>
      <protection hidden="1"/>
    </xf>
    <xf numFmtId="0" fontId="14" fillId="2" borderId="12" xfId="3" applyNumberFormat="1" applyFont="1" applyFill="1" applyBorder="1" applyAlignment="1" applyProtection="1">
      <alignment horizontal="center" wrapText="1"/>
      <protection hidden="1"/>
    </xf>
    <xf numFmtId="0" fontId="14" fillId="2" borderId="13" xfId="3" applyNumberFormat="1" applyFont="1" applyFill="1" applyBorder="1" applyAlignment="1" applyProtection="1">
      <alignment horizontal="center" wrapText="1"/>
      <protection hidden="1"/>
    </xf>
    <xf numFmtId="0" fontId="5" fillId="0" borderId="11" xfId="2" applyFont="1" applyBorder="1" applyAlignment="1" applyProtection="1">
      <alignment horizontal="left"/>
      <protection hidden="1"/>
    </xf>
    <xf numFmtId="165" fontId="6" fillId="0" borderId="12" xfId="1" applyNumberFormat="1" applyFont="1" applyFill="1" applyBorder="1" applyAlignment="1" applyProtection="1">
      <alignment horizontal="center"/>
      <protection hidden="1"/>
    </xf>
    <xf numFmtId="0" fontId="17" fillId="0" borderId="9" xfId="0" applyFont="1" applyBorder="1" applyAlignment="1" applyProtection="1">
      <alignment horizontal="left" vertic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1" fontId="17" fillId="5" borderId="10" xfId="0" applyNumberFormat="1" applyFont="1" applyFill="1" applyBorder="1" applyAlignment="1" applyProtection="1">
      <alignment horizontal="left"/>
      <protection hidden="1"/>
    </xf>
    <xf numFmtId="0" fontId="14" fillId="2" borderId="11" xfId="2" applyFont="1" applyFill="1" applyBorder="1" applyAlignment="1" applyProtection="1">
      <alignment horizontal="left" vertical="center" wrapText="1"/>
      <protection hidden="1"/>
    </xf>
    <xf numFmtId="0" fontId="17" fillId="5" borderId="10" xfId="0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0" fillId="6" borderId="16" xfId="2" applyFont="1" applyFill="1" applyBorder="1" applyAlignment="1" applyProtection="1">
      <alignment horizontal="left" vertical="center" wrapText="1"/>
      <protection hidden="1"/>
    </xf>
    <xf numFmtId="0" fontId="19" fillId="0" borderId="17" xfId="0" applyFont="1" applyBorder="1" applyAlignment="1" applyProtection="1">
      <alignment horizontal="left" vertical="center" indent="2"/>
      <protection hidden="1"/>
    </xf>
    <xf numFmtId="165" fontId="19" fillId="0" borderId="18" xfId="1" applyNumberFormat="1" applyFont="1" applyFill="1" applyBorder="1" applyAlignment="1" applyProtection="1">
      <alignment horizontal="center"/>
      <protection hidden="1"/>
    </xf>
    <xf numFmtId="165" fontId="19" fillId="0" borderId="19" xfId="1" applyNumberFormat="1" applyFont="1" applyFill="1" applyBorder="1" applyAlignment="1" applyProtection="1">
      <alignment horizontal="center"/>
      <protection hidden="1"/>
    </xf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167" fontId="0" fillId="0" borderId="19" xfId="1" applyNumberFormat="1" applyFont="1" applyFill="1" applyBorder="1"/>
    <xf numFmtId="1" fontId="21" fillId="6" borderId="17" xfId="2" applyNumberFormat="1" applyFont="1" applyFill="1" applyBorder="1" applyAlignment="1" applyProtection="1">
      <alignment horizontal="left" vertical="center"/>
      <protection hidden="1"/>
    </xf>
    <xf numFmtId="165" fontId="21" fillId="6" borderId="18" xfId="1" applyNumberFormat="1" applyFont="1" applyFill="1" applyBorder="1" applyAlignment="1" applyProtection="1">
      <alignment horizontal="center"/>
      <protection hidden="1"/>
    </xf>
    <xf numFmtId="165" fontId="21" fillId="6" borderId="19" xfId="1" applyNumberFormat="1" applyFont="1" applyFill="1" applyBorder="1" applyAlignment="1" applyProtection="1">
      <alignment horizontal="center"/>
      <protection hidden="1"/>
    </xf>
    <xf numFmtId="0" fontId="19" fillId="6" borderId="17" xfId="0" applyFont="1" applyFill="1" applyBorder="1" applyAlignment="1" applyProtection="1">
      <alignment horizontal="left" vertical="center" indent="2"/>
      <protection hidden="1"/>
    </xf>
    <xf numFmtId="165" fontId="19" fillId="6" borderId="18" xfId="1" applyNumberFormat="1" applyFont="1" applyFill="1" applyBorder="1" applyAlignment="1" applyProtection="1">
      <alignment horizontal="center"/>
      <protection hidden="1"/>
    </xf>
    <xf numFmtId="165" fontId="19" fillId="6" borderId="19" xfId="1" applyNumberFormat="1" applyFont="1" applyFill="1" applyBorder="1" applyAlignment="1" applyProtection="1">
      <alignment horizontal="center"/>
      <protection hidden="1"/>
    </xf>
    <xf numFmtId="1" fontId="20" fillId="9" borderId="17" xfId="2" applyNumberFormat="1" applyFont="1" applyFill="1" applyBorder="1" applyAlignment="1" applyProtection="1">
      <alignment horizontal="left" vertical="center" indent="1"/>
      <protection hidden="1"/>
    </xf>
    <xf numFmtId="165" fontId="20" fillId="9" borderId="18" xfId="1" applyNumberFormat="1" applyFont="1" applyFill="1" applyBorder="1" applyAlignment="1" applyProtection="1">
      <alignment horizontal="left"/>
      <protection hidden="1"/>
    </xf>
    <xf numFmtId="165" fontId="20" fillId="9" borderId="19" xfId="1" applyNumberFormat="1" applyFont="1" applyFill="1" applyBorder="1" applyAlignment="1" applyProtection="1">
      <alignment horizontal="left"/>
      <protection hidden="1"/>
    </xf>
    <xf numFmtId="0" fontId="19" fillId="10" borderId="17" xfId="0" applyFont="1" applyFill="1" applyBorder="1" applyAlignment="1" applyProtection="1">
      <alignment horizontal="left" vertical="center" indent="2"/>
      <protection hidden="1"/>
    </xf>
    <xf numFmtId="165" fontId="19" fillId="10" borderId="18" xfId="1" applyNumberFormat="1" applyFont="1" applyFill="1" applyBorder="1" applyAlignment="1" applyProtection="1">
      <alignment horizontal="center"/>
      <protection hidden="1"/>
    </xf>
    <xf numFmtId="165" fontId="19" fillId="10" borderId="19" xfId="1" applyNumberFormat="1" applyFont="1" applyFill="1" applyBorder="1" applyAlignment="1" applyProtection="1">
      <alignment horizontal="center"/>
      <protection hidden="1"/>
    </xf>
    <xf numFmtId="1" fontId="20" fillId="6" borderId="20" xfId="0" applyNumberFormat="1" applyFont="1" applyFill="1" applyBorder="1" applyAlignment="1" applyProtection="1">
      <alignment horizontal="center" vertical="center" wrapText="1"/>
      <protection hidden="1"/>
    </xf>
    <xf numFmtId="165" fontId="20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16" xfId="0" applyFont="1" applyFill="1" applyBorder="1" applyAlignment="1" applyProtection="1">
      <alignment horizontal="left" vertical="center" indent="1"/>
      <protection hidden="1"/>
    </xf>
    <xf numFmtId="0" fontId="19" fillId="7" borderId="16" xfId="0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22" fillId="8" borderId="16" xfId="2" applyFont="1" applyFill="1" applyBorder="1" applyAlignment="1" applyProtection="1">
      <alignment horizontal="left" vertical="center" wrapText="1"/>
      <protection hidden="1"/>
    </xf>
    <xf numFmtId="0" fontId="22" fillId="8" borderId="16" xfId="2" applyFont="1" applyFill="1" applyBorder="1" applyAlignment="1" applyProtection="1">
      <alignment horizontal="center" vertical="center" wrapText="1"/>
      <protection hidden="1"/>
    </xf>
    <xf numFmtId="0" fontId="22" fillId="8" borderId="0" xfId="2" applyFont="1" applyFill="1" applyAlignment="1" applyProtection="1">
      <alignment horizontal="left" vertical="center" wrapText="1"/>
      <protection hidden="1"/>
    </xf>
    <xf numFmtId="0" fontId="20" fillId="6" borderId="0" xfId="2" applyFont="1" applyFill="1" applyAlignment="1" applyProtection="1">
      <alignment horizontal="left" vertical="center" wrapText="1"/>
      <protection hidden="1"/>
    </xf>
    <xf numFmtId="0" fontId="22" fillId="0" borderId="22" xfId="2" applyFont="1" applyBorder="1" applyAlignment="1" applyProtection="1">
      <alignment horizontal="left" vertical="center" wrapText="1"/>
      <protection hidden="1"/>
    </xf>
    <xf numFmtId="0" fontId="22" fillId="8" borderId="21" xfId="2" applyFont="1" applyFill="1" applyBorder="1" applyAlignment="1" applyProtection="1">
      <alignment horizontal="center" vertical="center" wrapText="1"/>
      <protection hidden="1"/>
    </xf>
    <xf numFmtId="0" fontId="22" fillId="8" borderId="21" xfId="3" applyNumberFormat="1" applyFont="1" applyFill="1" applyBorder="1" applyAlignment="1" applyProtection="1">
      <alignment horizontal="center" vertical="center" wrapText="1"/>
      <protection hidden="1"/>
    </xf>
    <xf numFmtId="0" fontId="17" fillId="5" borderId="21" xfId="0" applyFont="1" applyFill="1" applyBorder="1" applyAlignment="1" applyProtection="1">
      <alignment horizontal="left" vertical="center"/>
      <protection hidden="1"/>
    </xf>
    <xf numFmtId="165" fontId="17" fillId="5" borderId="21" xfId="1" applyNumberFormat="1" applyFont="1" applyFill="1" applyBorder="1" applyAlignment="1" applyProtection="1">
      <alignment horizontal="center"/>
      <protection hidden="1"/>
    </xf>
    <xf numFmtId="0" fontId="19" fillId="0" borderId="21" xfId="0" applyFont="1" applyBorder="1" applyProtection="1">
      <protection hidden="1"/>
    </xf>
    <xf numFmtId="165" fontId="19" fillId="0" borderId="21" xfId="1" applyNumberFormat="1" applyFont="1" applyFill="1" applyBorder="1" applyAlignment="1" applyProtection="1">
      <protection hidden="1"/>
    </xf>
    <xf numFmtId="1" fontId="17" fillId="11" borderId="21" xfId="2" applyNumberFormat="1" applyFont="1" applyFill="1" applyBorder="1" applyAlignment="1" applyProtection="1">
      <alignment horizontal="left" vertical="center"/>
      <protection hidden="1"/>
    </xf>
    <xf numFmtId="165" fontId="17" fillId="11" borderId="21" xfId="1" applyNumberFormat="1" applyFont="1" applyFill="1" applyBorder="1" applyAlignment="1" applyProtection="1">
      <alignment horizontal="center"/>
      <protection hidden="1"/>
    </xf>
    <xf numFmtId="0" fontId="17" fillId="13" borderId="21" xfId="0" applyFont="1" applyFill="1" applyBorder="1" applyAlignment="1" applyProtection="1">
      <alignment horizontal="left" vertical="center"/>
      <protection hidden="1"/>
    </xf>
    <xf numFmtId="165" fontId="17" fillId="13" borderId="21" xfId="1" applyNumberFormat="1" applyFont="1" applyFill="1" applyBorder="1" applyAlignment="1" applyProtection="1">
      <alignment horizontal="center"/>
      <protection hidden="1"/>
    </xf>
    <xf numFmtId="0" fontId="17" fillId="14" borderId="21" xfId="0" applyFont="1" applyFill="1" applyBorder="1" applyAlignment="1" applyProtection="1">
      <alignment horizontal="left" vertical="center"/>
      <protection hidden="1"/>
    </xf>
    <xf numFmtId="165" fontId="17" fillId="14" borderId="21" xfId="1" applyNumberFormat="1" applyFont="1" applyFill="1" applyBorder="1" applyAlignment="1" applyProtection="1">
      <alignment horizontal="center"/>
      <protection hidden="1"/>
    </xf>
    <xf numFmtId="0" fontId="17" fillId="12" borderId="21" xfId="0" applyFont="1" applyFill="1" applyBorder="1" applyAlignment="1" applyProtection="1">
      <alignment horizontal="left" vertical="center"/>
      <protection hidden="1"/>
    </xf>
    <xf numFmtId="165" fontId="17" fillId="12" borderId="21" xfId="1" applyNumberFormat="1" applyFont="1" applyFill="1" applyBorder="1" applyAlignment="1" applyProtection="1">
      <alignment horizontal="center"/>
      <protection hidden="1"/>
    </xf>
    <xf numFmtId="1" fontId="16" fillId="8" borderId="21" xfId="2" applyNumberFormat="1" applyFont="1" applyFill="1" applyBorder="1" applyAlignment="1" applyProtection="1">
      <alignment horizontal="left" vertical="center"/>
      <protection hidden="1"/>
    </xf>
    <xf numFmtId="165" fontId="16" fillId="8" borderId="21" xfId="1" applyNumberFormat="1" applyFont="1" applyFill="1" applyBorder="1" applyAlignment="1" applyProtection="1">
      <alignment horizontal="center"/>
      <protection hidden="1"/>
    </xf>
    <xf numFmtId="0" fontId="17" fillId="15" borderId="16" xfId="0" applyFont="1" applyFill="1" applyBorder="1" applyAlignment="1" applyProtection="1">
      <alignment horizontal="left" vertical="center"/>
      <protection hidden="1"/>
    </xf>
    <xf numFmtId="0" fontId="17" fillId="15" borderId="16" xfId="0" applyFont="1" applyFill="1" applyBorder="1" applyAlignment="1" applyProtection="1">
      <alignment horizontal="center" vertical="center"/>
      <protection hidden="1"/>
    </xf>
    <xf numFmtId="1" fontId="20" fillId="6" borderId="23" xfId="0" applyNumberFormat="1" applyFont="1" applyFill="1" applyBorder="1" applyAlignment="1">
      <alignment horizontal="center" vertical="center" wrapText="1"/>
    </xf>
    <xf numFmtId="168" fontId="20" fillId="16" borderId="21" xfId="1" applyNumberFormat="1" applyFont="1" applyFill="1" applyBorder="1"/>
    <xf numFmtId="0" fontId="20" fillId="6" borderId="24" xfId="4" applyFont="1" applyFill="1" applyBorder="1" applyAlignment="1" applyProtection="1">
      <alignment horizontal="left" vertical="center" wrapText="1"/>
      <protection hidden="1"/>
    </xf>
    <xf numFmtId="168" fontId="0" fillId="17" borderId="21" xfId="1" applyNumberFormat="1" applyFont="1" applyFill="1" applyBorder="1"/>
    <xf numFmtId="0" fontId="19" fillId="7" borderId="24" xfId="0" applyFont="1" applyFill="1" applyBorder="1" applyAlignment="1" applyProtection="1">
      <alignment horizontal="left" vertical="center" indent="1"/>
      <protection hidden="1"/>
    </xf>
    <xf numFmtId="168" fontId="0" fillId="0" borderId="21" xfId="1" applyNumberFormat="1" applyFont="1" applyFill="1" applyBorder="1"/>
    <xf numFmtId="168" fontId="0" fillId="0" borderId="21" xfId="1" applyNumberFormat="1" applyFont="1" applyFill="1" applyBorder="1" applyAlignment="1">
      <alignment horizontal="left" indent="2"/>
    </xf>
    <xf numFmtId="168" fontId="0" fillId="17" borderId="21" xfId="1" applyNumberFormat="1" applyFont="1" applyFill="1" applyBorder="1" applyAlignment="1">
      <alignment horizontal="left" indent="1"/>
    </xf>
    <xf numFmtId="168" fontId="0" fillId="6" borderId="21" xfId="1" applyNumberFormat="1" applyFont="1" applyFill="1" applyBorder="1"/>
    <xf numFmtId="168" fontId="0" fillId="6" borderId="21" xfId="1" applyNumberFormat="1" applyFont="1" applyFill="1" applyBorder="1" applyAlignment="1">
      <alignment horizontal="left" indent="1"/>
    </xf>
    <xf numFmtId="1" fontId="20" fillId="6" borderId="23" xfId="0" applyNumberFormat="1" applyFont="1" applyFill="1" applyBorder="1" applyAlignment="1">
      <alignment horizontal="left" vertical="center" wrapText="1"/>
    </xf>
    <xf numFmtId="168" fontId="23" fillId="6" borderId="21" xfId="1" applyNumberFormat="1" applyFont="1" applyFill="1" applyBorder="1"/>
    <xf numFmtId="0" fontId="23" fillId="0" borderId="0" xfId="0" applyFont="1" applyBorder="1"/>
    <xf numFmtId="0" fontId="23" fillId="0" borderId="0" xfId="0" applyFont="1"/>
    <xf numFmtId="168" fontId="23" fillId="6" borderId="21" xfId="1" applyNumberFormat="1" applyFont="1" applyFill="1" applyBorder="1" applyAlignment="1">
      <alignment horizontal="left"/>
    </xf>
    <xf numFmtId="0" fontId="19" fillId="7" borderId="24" xfId="0" applyFont="1" applyFill="1" applyBorder="1" applyAlignment="1" applyProtection="1">
      <alignment horizontal="center" vertical="center"/>
      <protection hidden="1"/>
    </xf>
  </cellXfs>
  <cellStyles count="6">
    <cellStyle name="Milliers" xfId="1" builtinId="3"/>
    <cellStyle name="Milliers 2" xfId="3" xr:uid="{4F336627-B3FA-41D0-9B6E-CA332EE212FF}"/>
    <cellStyle name="Normal" xfId="0" builtinId="0"/>
    <cellStyle name="Normal 2" xfId="2" xr:uid="{13F23F12-AFE5-4313-8194-116D5CC38319}"/>
    <cellStyle name="Normal 2 2" xfId="4" xr:uid="{644A5535-9680-4737-8E6D-F69E956A6C52}"/>
    <cellStyle name="Normal 3" xfId="5" xr:uid="{BAA206CC-BB7B-4615-B453-4ABB8856E47D}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1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1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1"/>
        <scheme val="minor"/>
      </font>
      <fill>
        <patternFill patternType="solid">
          <fgColor indexed="64"/>
          <bgColor rgb="FF369DA9"/>
        </patternFill>
      </fill>
      <alignment horizontal="center" vertical="center" textRotation="0" wrapText="1" indent="0" justifyLastLine="0" shrinkToFit="0" readingOrder="0"/>
    </dxf>
    <dxf>
      <numFmt numFmtId="165" formatCode="_ * #,##0_)\ _$_ ;_ * \(#,##0\)\ _$_ ;_ * &quot;-&quot;??_)\ _$_ ;_ @_ "/>
    </dxf>
    <dxf>
      <border diagonalUp="0" diagonalDown="0">
        <left style="thin">
          <color rgb="FFEFEFEF"/>
        </left>
        <right/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 style="thin">
          <color rgb="FFEFEFEF"/>
        </left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 style="thin">
          <color rgb="FFEFEFEF"/>
        </left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 style="thin">
          <color rgb="FFEFEFEF"/>
        </left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 style="thin">
          <color rgb="FFEFEFEF"/>
        </left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 style="thin">
          <color rgb="FFEFEFEF"/>
        </left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diagonalUp="0" diagonalDown="0">
        <left/>
        <right style="thin">
          <color rgb="FFEFEFEF"/>
        </right>
        <top style="thin">
          <color theme="1"/>
        </top>
        <bottom style="thin">
          <color theme="1"/>
        </bottom>
        <vertical style="thin">
          <color rgb="FFEFEFEF"/>
        </vertical>
        <horizontal style="thin">
          <color theme="1"/>
        </horizontal>
      </border>
    </dxf>
    <dxf>
      <border outline="0">
        <top style="thin">
          <color theme="1"/>
        </top>
        <bottom style="thin">
          <color rgb="FF9AD3DA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 * #,##0_)\ _$_ ;_ * \(#,##0\)\ _$_ ;_ * &quot;-&quot;??_)\ _$_ ;_ @_ "/>
      <fill>
        <patternFill patternType="solid">
          <fgColor rgb="FF000000"/>
          <bgColor rgb="FFA5C33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1" hidden="1"/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ont>
        <b val="0"/>
        <i val="0"/>
      </font>
      <fill>
        <patternFill patternType="solid">
          <fgColor auto="1"/>
          <bgColor rgb="FFA5C33A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auto="1"/>
      </font>
      <fill>
        <patternFill patternType="solid">
          <fgColor auto="1"/>
          <bgColor rgb="FFF2CC26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rgb="FFF2CC26"/>
        </patternFill>
      </fill>
    </dxf>
    <dxf>
      <font>
        <b/>
        <color theme="0"/>
      </font>
    </dxf>
    <dxf>
      <font>
        <b/>
        <i val="0"/>
      </font>
      <fill>
        <patternFill>
          <bgColor rgb="FFA5C33A"/>
        </patternFill>
      </fill>
    </dxf>
    <dxf>
      <font>
        <b/>
        <i val="0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1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</border>
    </dxf>
    <dxf>
      <font>
        <color theme="1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ont>
        <b val="0"/>
        <i val="0"/>
      </font>
      <fill>
        <patternFill patternType="solid">
          <fgColor auto="1"/>
          <bgColor rgb="FFA5C33A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auto="1"/>
      </font>
      <fill>
        <patternFill patternType="solid">
          <fgColor auto="1"/>
          <bgColor rgb="FFF2CC26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rgb="FFF2CC26"/>
        </patternFill>
      </fill>
    </dxf>
    <dxf>
      <font>
        <b/>
        <color theme="0"/>
      </font>
    </dxf>
    <dxf>
      <font>
        <b/>
        <i val="0"/>
      </font>
      <fill>
        <patternFill>
          <bgColor rgb="FFA5C33A"/>
        </patternFill>
      </fill>
    </dxf>
    <dxf>
      <font>
        <b/>
        <i val="0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1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</border>
    </dxf>
    <dxf>
      <font>
        <color theme="1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2CC26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A5C33A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fgColor rgb="FFA5C33A"/>
        </patternFill>
      </fill>
    </dxf>
    <dxf>
      <fill>
        <patternFill>
          <fgColor rgb="FFA5C33A"/>
        </patternFill>
      </fill>
    </dxf>
    <dxf>
      <fill>
        <patternFill>
          <fgColor rgb="FFA5C33A"/>
        </patternFill>
      </fill>
    </dxf>
    <dxf>
      <border>
        <left/>
        <right/>
        <top style="thin">
          <color auto="1"/>
        </top>
        <bottom style="thin">
          <color auto="1"/>
        </bottom>
        <vertical style="thin">
          <color rgb="FFEFEFEF"/>
        </vertical>
        <horizontal style="thin">
          <color auto="1"/>
        </horizontal>
      </border>
    </dxf>
    <dxf>
      <fill>
        <patternFill>
          <bgColor theme="8" tint="0.59996337778862885"/>
        </patternFill>
      </fill>
    </dxf>
    <dxf>
      <fill>
        <patternFill>
          <bgColor rgb="FF99D8DF"/>
        </patternFill>
      </fill>
    </dxf>
    <dxf>
      <fill>
        <patternFill>
          <fgColor rgb="FF99D8DF"/>
          <bgColor rgb="FF61C3CD"/>
        </patternFill>
      </fill>
    </dxf>
    <dxf>
      <font>
        <b val="0"/>
        <i val="0"/>
        <strike val="0"/>
      </font>
      <fill>
        <patternFill>
          <fgColor rgb="FF61C3CD"/>
          <bgColor rgb="FF369DA9"/>
        </patternFill>
      </fill>
    </dxf>
    <dxf>
      <fill>
        <patternFill>
          <bgColor rgb="FF369DA9"/>
        </patternFill>
      </fill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</dxfs>
  <tableStyles count="9" defaultTableStyle="Style de tableau 2" defaultPivotStyle="PivotStyleLight16">
    <tableStyle name="ModèleAdeline" table="0" count="13" xr9:uid="{DA9DFB49-EC28-47E3-9D1B-8DCBADBCE8A5}">
      <tableStyleElement type="wholeTable" dxfId="69"/>
      <tableStyleElement type="headerRow" dxfId="68"/>
      <tableStyleElement type="totalRow" dxfId="67"/>
      <tableStyleElement type="firstRowStripe" dxfId="66"/>
      <tableStyleElement type="firstColumnStripe" dxfId="65"/>
      <tableStyleElement type="firstHeaderCell" dxfId="64"/>
      <tableStyleElement type="firstSubtotalRow" dxfId="63"/>
      <tableStyleElement type="secondSubtotalRow" dxfId="62"/>
      <tableStyleElement type="firstColumnSubheading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  <tableStyle name="PGMR" pivot="0" count="1" xr9:uid="{319B4988-4928-48F1-8664-16452B07CB5B}">
      <tableStyleElement type="wholeTable" dxfId="56"/>
    </tableStyle>
    <tableStyle name="PGMR_" pivot="0" count="0" xr9:uid="{E537D14C-607E-43DD-828D-6CC0025E0F2E}"/>
    <tableStyle name="PGMR_Régions" pivot="0" count="3" xr9:uid="{DA29F5F6-D038-4D44-8B3A-DBAA3481DAF2}">
      <tableStyleElement type="wholeTable" dxfId="55"/>
      <tableStyleElement type="firstRowStripe" dxfId="54"/>
      <tableStyleElement type="secondRowStripe" dxfId="53"/>
    </tableStyle>
    <tableStyle name="Style de tableau 1" pivot="0" count="1" xr9:uid="{79834281-73F6-4905-A03D-188852E7927A}">
      <tableStyleElement type="firstRowStripe" dxfId="52"/>
    </tableStyle>
    <tableStyle name="Style de tableau 2" pivot="0" count="4" xr9:uid="{1E989C5C-BDB9-479B-96DD-B43A61C79B0D}">
      <tableStyleElement type="wholeTable" dxfId="51"/>
      <tableStyleElement type="totalRow" dxfId="50"/>
      <tableStyleElement type="firstTotalCell" dxfId="49"/>
      <tableStyleElement type="lastTotalCell" dxfId="48"/>
    </tableStyle>
    <tableStyle name="TEst" table="0" count="6" xr9:uid="{BE053B87-47F1-4719-9D7D-849CAF72A8DB}">
      <tableStyleElement type="totalRow" dxfId="47"/>
      <tableStyleElement type="firstRowStripe" dxfId="46"/>
      <tableStyleElement type="secondRowStripe" dxfId="45"/>
      <tableStyleElement type="firstSubtotalRow" dxfId="44"/>
      <tableStyleElement type="secondSubtotalRow" dxfId="43"/>
      <tableStyleElement type="blankRow" dxfId="42"/>
    </tableStyle>
    <tableStyle name="Test 2" table="0" count="11" xr9:uid="{A8203CBE-EC5C-49CE-8306-FC16DB83CC2F}">
      <tableStyleElement type="wholeTable" dxfId="41"/>
      <tableStyleElement type="totalRow" dxfId="40"/>
      <tableStyleElement type="firstRowStripe" dxfId="39"/>
      <tableStyleElement type="firstColumnStripe" dxfId="38"/>
      <tableStyleElement type="firstHeaderCell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  <tableStyle name="Test 3" table="0" count="11" xr9:uid="{D2852665-89E8-412B-BCEE-F12394F24038}">
      <tableStyleElement type="wholeTable" dxfId="30"/>
      <tableStyleElement type="totalRow" dxfId="29"/>
      <tableStyleElement type="firstRowStripe" dxfId="28"/>
      <tableStyleElement type="firstColumnStripe" dxfId="27"/>
      <tableStyleElement type="firstHeaderCell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colors>
    <mruColors>
      <color rgb="FFF2CC26"/>
      <color rgb="FFA5C33A"/>
      <color rgb="FFEFEFEF"/>
      <color rgb="FF369DA9"/>
      <color rgb="FF99D8DF"/>
      <color rgb="FFCDECEF"/>
      <color rgb="FF61C3C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3772EE-0641-420B-8A56-6B5627CE130A}" name="Tableau3" displayName="Tableau3" ref="A3:G946" headerRowDxfId="19" headerRowBorderDxfId="18" tableBorderDxfId="17" headerRowCellStyle="Milliers">
  <autoFilter ref="A3:G946" xr:uid="{793772EE-0641-420B-8A56-6B5627CE130A}"/>
  <tableColumns count="7">
    <tableColumn id="1" xr3:uid="{E5286FCE-D05D-4910-BD4D-6BDE03A9C234}" name="Régions/MRC/Municipalités" totalsRowLabel="Total" dataDxfId="16"/>
    <tableColumn id="2" xr3:uid="{717E99C5-5C56-438E-A2C4-456852EAD305}" name="Pneus d'autos et camionnettes _x000a_(unités)" dataDxfId="15"/>
    <tableColumn id="3" xr3:uid="{2B60AF9A-1C10-4ECB-B34E-1B175BF15504}" name="Pneus de poids lourds _x000a_(unités)" dataDxfId="14"/>
    <tableColumn id="4" xr3:uid="{66D89580-EC7D-4042-A2A5-B4BB1A5768A6}" name=" Pneus de chariots élévateurs _x000a_(unités)" dataDxfId="13"/>
    <tableColumn id="5" xr3:uid="{AAA14E5C-E24F-4A32-9CD9-987D0E5C17C0}" name=" Petits pneus_x000a_(unités)" dataDxfId="12"/>
    <tableColumn id="6" xr3:uid="{5AECFA3C-02B9-450F-8B91-C34A05C791C8}" name="Total_x000a_(unités)" dataDxfId="11"/>
    <tableColumn id="7" xr3:uid="{ADAC54C4-81E4-4C4D-BC51-1BA7850BB26A}" name="Total_x000a_(tonnes)" totalsRowFunction="sum" dataDxfId="10" totalsRowDxfId="9"/>
  </tableColumns>
  <tableStyleInfo name="Style de tableau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6EA4B5-A472-4247-B964-6C27C2FFDCBF}" name="Tableau1" displayName="Tableau1" ref="A3:G131" totalsRowShown="0" headerRowDxfId="8" dataDxfId="7" headerRowCellStyle="Normal 2" dataCellStyle="Normal 2">
  <autoFilter ref="A3:G131" xr:uid="{446EA4B5-A472-4247-B964-6C27C2FFDCBF}"/>
  <tableColumns count="7">
    <tableColumn id="1" xr3:uid="{CB250EFD-2E39-4048-A704-3D7933340057}" name="Régions/MRC" dataDxfId="6" dataCellStyle="Normal 2"/>
    <tableColumn id="2" xr3:uid="{8773323A-E7F7-42AA-AC07-EDB92D18180D}" name="Pneus d'autos et camionnettes" dataDxfId="5" dataCellStyle="Normal 2"/>
    <tableColumn id="3" xr3:uid="{88FB5505-47BF-42B5-961F-5E63F60B8BD7}" name="Petits pneus" dataDxfId="4" dataCellStyle="Normal 2"/>
    <tableColumn id="4" xr3:uid="{7A9C48C2-C819-4F74-8A63-BA87FD3FF580}" name="Pneus de poids lourds" dataDxfId="3" dataCellStyle="Normal 2"/>
    <tableColumn id="5" xr3:uid="{3CE5F723-F8E1-44A0-8F2E-98FD58742FF3}" name="Pneus de chariots élévateurs" dataDxfId="2" dataCellStyle="Normal 2"/>
    <tableColumn id="6" xr3:uid="{FECF60F6-DF04-4F34-B735-E05957783F15}" name="Quantité de pneus récupérés" dataDxfId="1" dataCellStyle="Normal 2"/>
    <tableColumn id="7" xr3:uid="{8102E7FA-A661-4769-BE85-D752BD09E973}" name="Tonnage récupéré" dataDxfId="0" dataCellStyle="Milliers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5065-DC8C-4F2A-846E-0D459F75C732}">
  <dimension ref="A1:M988"/>
  <sheetViews>
    <sheetView tabSelected="1" workbookViewId="0"/>
  </sheetViews>
  <sheetFormatPr baseColWidth="10" defaultRowHeight="15" x14ac:dyDescent="0.25"/>
  <cols>
    <col min="1" max="1" width="38.140625" customWidth="1"/>
    <col min="2" max="7" width="15.7109375" customWidth="1"/>
    <col min="9" max="9" width="29.85546875" customWidth="1"/>
    <col min="10" max="10" width="24.85546875" customWidth="1"/>
  </cols>
  <sheetData>
    <row r="1" spans="1:13" x14ac:dyDescent="0.25">
      <c r="A1" s="188" t="s">
        <v>0</v>
      </c>
      <c r="B1" s="128"/>
      <c r="C1" s="128"/>
      <c r="D1" s="128"/>
      <c r="E1" s="128"/>
      <c r="F1" s="128"/>
      <c r="G1" s="128"/>
      <c r="H1" s="128"/>
      <c r="I1" s="128"/>
      <c r="K1" s="128"/>
      <c r="M1" s="128"/>
    </row>
    <row r="2" spans="1:13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60" x14ac:dyDescent="0.25">
      <c r="A3" s="188" t="s">
        <v>1</v>
      </c>
      <c r="B3" s="178" t="s">
        <v>2</v>
      </c>
      <c r="C3" s="178" t="s">
        <v>3</v>
      </c>
      <c r="D3" s="178" t="s">
        <v>4</v>
      </c>
      <c r="E3" s="178" t="s">
        <v>5</v>
      </c>
      <c r="F3" s="178" t="s">
        <v>6</v>
      </c>
      <c r="G3" s="178" t="s">
        <v>7</v>
      </c>
      <c r="H3" s="128"/>
      <c r="I3" s="128"/>
      <c r="J3" s="128"/>
      <c r="K3" s="128"/>
      <c r="L3" s="128"/>
      <c r="M3" s="128"/>
    </row>
    <row r="4" spans="1:13" x14ac:dyDescent="0.25">
      <c r="A4" s="179" t="s">
        <v>8</v>
      </c>
      <c r="B4" s="179">
        <v>230667</v>
      </c>
      <c r="C4" s="179">
        <v>21863</v>
      </c>
      <c r="D4" s="179">
        <v>5419</v>
      </c>
      <c r="E4" s="179">
        <v>154</v>
      </c>
      <c r="F4" s="179">
        <v>258103</v>
      </c>
      <c r="G4" s="179">
        <v>3661.076</v>
      </c>
      <c r="H4" s="128"/>
      <c r="I4" s="180" t="s">
        <v>9</v>
      </c>
      <c r="J4" s="180" t="s">
        <v>10</v>
      </c>
      <c r="K4" s="128"/>
    </row>
    <row r="5" spans="1:13" x14ac:dyDescent="0.25">
      <c r="A5" s="185" t="s">
        <v>11</v>
      </c>
      <c r="B5" s="181">
        <v>45614</v>
      </c>
      <c r="C5" s="181">
        <v>6050</v>
      </c>
      <c r="D5" s="181">
        <v>122</v>
      </c>
      <c r="E5" s="181"/>
      <c r="F5" s="181">
        <v>51786</v>
      </c>
      <c r="G5" s="181">
        <v>775.62</v>
      </c>
      <c r="H5" s="128"/>
      <c r="I5" s="182" t="s">
        <v>12</v>
      </c>
      <c r="J5" s="193">
        <v>10</v>
      </c>
      <c r="K5" s="128"/>
    </row>
    <row r="6" spans="1:13" x14ac:dyDescent="0.25">
      <c r="A6" s="184" t="s">
        <v>13</v>
      </c>
      <c r="B6" s="183">
        <v>34930</v>
      </c>
      <c r="C6" s="183">
        <v>4706</v>
      </c>
      <c r="D6" s="183">
        <v>122</v>
      </c>
      <c r="E6" s="183"/>
      <c r="F6" s="183">
        <v>39758</v>
      </c>
      <c r="G6" s="183">
        <v>598.89200000000005</v>
      </c>
      <c r="H6" s="128"/>
      <c r="I6" s="182" t="s">
        <v>14</v>
      </c>
      <c r="J6" s="193">
        <v>52</v>
      </c>
      <c r="K6" s="128"/>
    </row>
    <row r="7" spans="1:13" x14ac:dyDescent="0.25">
      <c r="A7" s="184" t="s">
        <v>15</v>
      </c>
      <c r="B7" s="183">
        <v>3293</v>
      </c>
      <c r="C7" s="183">
        <v>770</v>
      </c>
      <c r="D7" s="183"/>
      <c r="E7" s="183"/>
      <c r="F7" s="183">
        <v>4063</v>
      </c>
      <c r="G7" s="183">
        <v>72.97</v>
      </c>
      <c r="H7" s="128"/>
      <c r="I7" s="182" t="s">
        <v>16</v>
      </c>
      <c r="J7" s="193">
        <v>40</v>
      </c>
      <c r="K7" s="128"/>
    </row>
    <row r="8" spans="1:13" x14ac:dyDescent="0.25">
      <c r="A8" s="184" t="s">
        <v>17</v>
      </c>
      <c r="B8" s="183">
        <v>976</v>
      </c>
      <c r="C8" s="183">
        <v>16</v>
      </c>
      <c r="D8" s="183"/>
      <c r="E8" s="183"/>
      <c r="F8" s="183">
        <v>992</v>
      </c>
      <c r="G8" s="183">
        <v>10.592000000000001</v>
      </c>
      <c r="H8" s="128"/>
      <c r="I8" s="182" t="s">
        <v>18</v>
      </c>
      <c r="J8" s="193">
        <v>5</v>
      </c>
      <c r="K8" s="128"/>
    </row>
    <row r="9" spans="1:13" x14ac:dyDescent="0.25">
      <c r="A9" s="184" t="s">
        <v>19</v>
      </c>
      <c r="B9" s="183">
        <v>497</v>
      </c>
      <c r="C9" s="183">
        <v>384</v>
      </c>
      <c r="D9" s="183"/>
      <c r="E9" s="183"/>
      <c r="F9" s="183">
        <v>881</v>
      </c>
      <c r="G9" s="183">
        <v>24.937999999999999</v>
      </c>
      <c r="H9" s="128"/>
      <c r="J9" s="128"/>
      <c r="K9" s="128"/>
      <c r="L9" s="128"/>
      <c r="M9" s="128"/>
    </row>
    <row r="10" spans="1:13" x14ac:dyDescent="0.25">
      <c r="A10" s="184" t="s">
        <v>20</v>
      </c>
      <c r="B10" s="183">
        <v>912</v>
      </c>
      <c r="C10" s="183">
        <v>12</v>
      </c>
      <c r="D10" s="183"/>
      <c r="E10" s="183"/>
      <c r="F10" s="183">
        <v>924</v>
      </c>
      <c r="G10" s="183">
        <v>9.7439999999999998</v>
      </c>
      <c r="H10" s="128"/>
      <c r="J10" s="128"/>
      <c r="K10" s="128"/>
      <c r="L10" s="128"/>
      <c r="M10" s="128"/>
    </row>
    <row r="11" spans="1:13" x14ac:dyDescent="0.25">
      <c r="A11" s="184" t="s">
        <v>22</v>
      </c>
      <c r="B11" s="183">
        <v>961</v>
      </c>
      <c r="C11" s="183"/>
      <c r="D11" s="183"/>
      <c r="E11" s="183"/>
      <c r="F11" s="183">
        <v>961</v>
      </c>
      <c r="G11" s="183">
        <v>9.61</v>
      </c>
      <c r="H11" s="128"/>
      <c r="J11" s="128"/>
      <c r="K11" s="128"/>
      <c r="L11" s="128"/>
      <c r="M11" s="128"/>
    </row>
    <row r="12" spans="1:13" x14ac:dyDescent="0.25">
      <c r="A12" s="184" t="s">
        <v>24</v>
      </c>
      <c r="B12" s="183">
        <v>425</v>
      </c>
      <c r="C12" s="183"/>
      <c r="D12" s="183"/>
      <c r="E12" s="183"/>
      <c r="F12" s="183">
        <v>425</v>
      </c>
      <c r="G12" s="183">
        <v>4.25</v>
      </c>
      <c r="H12" s="128"/>
      <c r="J12" s="128"/>
      <c r="K12" s="128"/>
      <c r="L12" s="128"/>
      <c r="M12" s="128"/>
    </row>
    <row r="13" spans="1:13" x14ac:dyDescent="0.25">
      <c r="A13" s="184" t="s">
        <v>25</v>
      </c>
      <c r="B13" s="183">
        <v>511</v>
      </c>
      <c r="C13" s="183"/>
      <c r="D13" s="183"/>
      <c r="E13" s="183"/>
      <c r="F13" s="183">
        <v>511</v>
      </c>
      <c r="G13" s="183">
        <v>5.1100000000000003</v>
      </c>
      <c r="H13" s="128"/>
      <c r="J13" s="128"/>
      <c r="K13" s="128"/>
      <c r="L13" s="128"/>
      <c r="M13" s="128"/>
    </row>
    <row r="14" spans="1:13" x14ac:dyDescent="0.25">
      <c r="A14" s="184" t="s">
        <v>26</v>
      </c>
      <c r="B14" s="183">
        <v>2137</v>
      </c>
      <c r="C14" s="183"/>
      <c r="D14" s="183"/>
      <c r="E14" s="183"/>
      <c r="F14" s="183">
        <v>2137</v>
      </c>
      <c r="G14" s="183">
        <v>21.37</v>
      </c>
      <c r="H14" s="128"/>
      <c r="J14" s="128"/>
      <c r="K14" s="128"/>
      <c r="L14" s="128"/>
      <c r="M14" s="128"/>
    </row>
    <row r="15" spans="1:13" x14ac:dyDescent="0.25">
      <c r="A15" s="184" t="s">
        <v>1489</v>
      </c>
      <c r="B15" s="183">
        <v>972</v>
      </c>
      <c r="C15" s="183">
        <v>162</v>
      </c>
      <c r="D15" s="183"/>
      <c r="E15" s="183"/>
      <c r="F15" s="183">
        <v>1134</v>
      </c>
      <c r="G15" s="183">
        <v>18.143999999999998</v>
      </c>
      <c r="H15" s="128"/>
      <c r="J15" s="128"/>
      <c r="K15" s="128"/>
      <c r="L15" s="128"/>
      <c r="M15" s="128"/>
    </row>
    <row r="16" spans="1:13" x14ac:dyDescent="0.25">
      <c r="A16" s="185" t="s">
        <v>27</v>
      </c>
      <c r="B16" s="181">
        <v>27131</v>
      </c>
      <c r="C16" s="181">
        <v>2520</v>
      </c>
      <c r="D16" s="181">
        <v>731</v>
      </c>
      <c r="E16" s="181"/>
      <c r="F16" s="181">
        <v>30382</v>
      </c>
      <c r="G16" s="181">
        <v>431.59</v>
      </c>
      <c r="H16" s="128"/>
      <c r="J16" s="128"/>
      <c r="K16" s="128"/>
      <c r="L16" s="128"/>
      <c r="M16" s="128"/>
    </row>
    <row r="17" spans="1:13" x14ac:dyDescent="0.25">
      <c r="A17" s="184" t="s">
        <v>28</v>
      </c>
      <c r="B17" s="183">
        <v>364</v>
      </c>
      <c r="C17" s="183"/>
      <c r="D17" s="183"/>
      <c r="E17" s="183"/>
      <c r="F17" s="183">
        <v>364</v>
      </c>
      <c r="G17" s="183">
        <v>3.64</v>
      </c>
      <c r="H17" s="128"/>
      <c r="J17" s="128"/>
      <c r="K17" s="128"/>
      <c r="L17" s="128"/>
      <c r="M17" s="128"/>
    </row>
    <row r="18" spans="1:13" x14ac:dyDescent="0.25">
      <c r="A18" s="184" t="s">
        <v>29</v>
      </c>
      <c r="B18" s="183">
        <v>24107</v>
      </c>
      <c r="C18" s="183">
        <v>2520</v>
      </c>
      <c r="D18" s="183">
        <v>731</v>
      </c>
      <c r="E18" s="183"/>
      <c r="F18" s="183">
        <v>27358</v>
      </c>
      <c r="G18" s="183">
        <v>401.35</v>
      </c>
      <c r="H18" s="128"/>
      <c r="J18" s="128"/>
      <c r="K18" s="128"/>
      <c r="L18" s="128"/>
      <c r="M18" s="128"/>
    </row>
    <row r="19" spans="1:13" x14ac:dyDescent="0.25">
      <c r="A19" s="184" t="s">
        <v>31</v>
      </c>
      <c r="B19" s="183">
        <v>1099</v>
      </c>
      <c r="C19" s="183"/>
      <c r="D19" s="183"/>
      <c r="E19" s="183"/>
      <c r="F19" s="183">
        <v>1099</v>
      </c>
      <c r="G19" s="183">
        <v>10.99</v>
      </c>
      <c r="H19" s="128"/>
      <c r="J19" s="128"/>
      <c r="K19" s="128"/>
      <c r="L19" s="128"/>
      <c r="M19" s="128"/>
    </row>
    <row r="20" spans="1:13" x14ac:dyDescent="0.25">
      <c r="A20" s="184" t="s">
        <v>33</v>
      </c>
      <c r="B20" s="183">
        <v>1094</v>
      </c>
      <c r="C20" s="183"/>
      <c r="D20" s="183"/>
      <c r="E20" s="183"/>
      <c r="F20" s="183">
        <v>1094</v>
      </c>
      <c r="G20" s="183">
        <v>10.94</v>
      </c>
      <c r="H20" s="128"/>
      <c r="J20" s="128"/>
      <c r="K20" s="128"/>
      <c r="L20" s="128"/>
      <c r="M20" s="128"/>
    </row>
    <row r="21" spans="1:13" x14ac:dyDescent="0.25">
      <c r="A21" s="184" t="s">
        <v>1488</v>
      </c>
      <c r="B21" s="183">
        <v>140</v>
      </c>
      <c r="C21" s="183"/>
      <c r="D21" s="183"/>
      <c r="E21" s="183"/>
      <c r="F21" s="183">
        <v>140</v>
      </c>
      <c r="G21" s="183">
        <v>1.4</v>
      </c>
      <c r="H21" s="128"/>
      <c r="J21" s="128"/>
      <c r="K21" s="128"/>
      <c r="L21" s="128"/>
      <c r="M21" s="128"/>
    </row>
    <row r="22" spans="1:13" x14ac:dyDescent="0.25">
      <c r="A22" s="184" t="s">
        <v>1487</v>
      </c>
      <c r="B22" s="183">
        <v>327</v>
      </c>
      <c r="C22" s="183"/>
      <c r="D22" s="183"/>
      <c r="E22" s="183"/>
      <c r="F22" s="183">
        <v>327</v>
      </c>
      <c r="G22" s="183">
        <v>3.27</v>
      </c>
      <c r="H22" s="128"/>
      <c r="J22" s="128"/>
      <c r="K22" s="128"/>
      <c r="L22" s="128"/>
      <c r="M22" s="128"/>
    </row>
    <row r="23" spans="1:13" x14ac:dyDescent="0.25">
      <c r="A23" s="185" t="s">
        <v>35</v>
      </c>
      <c r="B23" s="181">
        <v>64997</v>
      </c>
      <c r="C23" s="181">
        <v>6969</v>
      </c>
      <c r="D23" s="181">
        <v>1328</v>
      </c>
      <c r="E23" s="181">
        <v>114</v>
      </c>
      <c r="F23" s="181">
        <v>73408</v>
      </c>
      <c r="G23" s="181">
        <v>1066.048</v>
      </c>
      <c r="H23" s="128"/>
      <c r="J23" s="128"/>
      <c r="K23" s="128"/>
      <c r="L23" s="128"/>
      <c r="M23" s="128"/>
    </row>
    <row r="24" spans="1:13" x14ac:dyDescent="0.25">
      <c r="A24" s="184" t="s">
        <v>36</v>
      </c>
      <c r="B24" s="183">
        <v>4694</v>
      </c>
      <c r="C24" s="183"/>
      <c r="D24" s="183"/>
      <c r="E24" s="183"/>
      <c r="F24" s="183">
        <v>4694</v>
      </c>
      <c r="G24" s="183">
        <v>46.94</v>
      </c>
      <c r="H24" s="128"/>
      <c r="J24" s="128"/>
      <c r="K24" s="128"/>
      <c r="L24" s="128"/>
      <c r="M24" s="128"/>
    </row>
    <row r="25" spans="1:13" x14ac:dyDescent="0.25">
      <c r="A25" s="184" t="s">
        <v>37</v>
      </c>
      <c r="B25" s="183">
        <v>150</v>
      </c>
      <c r="C25" s="183"/>
      <c r="D25" s="183"/>
      <c r="E25" s="183"/>
      <c r="F25" s="183">
        <v>150</v>
      </c>
      <c r="G25" s="183">
        <v>1.5</v>
      </c>
      <c r="H25" s="128"/>
      <c r="J25" s="128"/>
      <c r="K25" s="128"/>
      <c r="L25" s="128"/>
      <c r="M25" s="128"/>
    </row>
    <row r="26" spans="1:13" x14ac:dyDescent="0.25">
      <c r="A26" s="184" t="s">
        <v>38</v>
      </c>
      <c r="B26" s="183">
        <v>5898</v>
      </c>
      <c r="C26" s="183">
        <v>1606</v>
      </c>
      <c r="D26" s="183">
        <v>54</v>
      </c>
      <c r="E26" s="183"/>
      <c r="F26" s="183">
        <v>7558</v>
      </c>
      <c r="G26" s="183">
        <v>144.65199999999999</v>
      </c>
      <c r="H26" s="128"/>
      <c r="J26" s="128"/>
      <c r="K26" s="128"/>
      <c r="L26" s="128"/>
      <c r="M26" s="128"/>
    </row>
    <row r="27" spans="1:13" x14ac:dyDescent="0.25">
      <c r="A27" s="184" t="s">
        <v>39</v>
      </c>
      <c r="B27" s="183">
        <v>54255</v>
      </c>
      <c r="C27" s="183">
        <v>5363</v>
      </c>
      <c r="D27" s="183">
        <v>1274</v>
      </c>
      <c r="E27" s="183">
        <v>114</v>
      </c>
      <c r="F27" s="183">
        <v>61006</v>
      </c>
      <c r="G27" s="183">
        <v>872.95600000000002</v>
      </c>
      <c r="H27" s="128"/>
      <c r="J27" s="128"/>
      <c r="K27" s="128"/>
      <c r="L27" s="128"/>
      <c r="M27" s="128"/>
    </row>
    <row r="28" spans="1:13" x14ac:dyDescent="0.25">
      <c r="A28" s="185" t="s">
        <v>41</v>
      </c>
      <c r="B28" s="181">
        <v>27510</v>
      </c>
      <c r="C28" s="181">
        <v>2214</v>
      </c>
      <c r="D28" s="181"/>
      <c r="E28" s="181"/>
      <c r="F28" s="181">
        <v>29724</v>
      </c>
      <c r="G28" s="181">
        <v>390.22800000000001</v>
      </c>
      <c r="H28" s="128"/>
      <c r="J28" s="128"/>
      <c r="K28" s="128"/>
      <c r="L28" s="128"/>
      <c r="M28" s="128"/>
    </row>
    <row r="29" spans="1:13" x14ac:dyDescent="0.25">
      <c r="A29" s="184" t="s">
        <v>43</v>
      </c>
      <c r="B29" s="183">
        <v>52</v>
      </c>
      <c r="C29" s="183">
        <v>167</v>
      </c>
      <c r="D29" s="183"/>
      <c r="E29" s="183"/>
      <c r="F29" s="183">
        <v>219</v>
      </c>
      <c r="G29" s="183">
        <v>9.2040000000000006</v>
      </c>
      <c r="H29" s="128"/>
      <c r="J29" s="128"/>
      <c r="K29" s="128"/>
      <c r="L29" s="128"/>
      <c r="M29" s="128"/>
    </row>
    <row r="30" spans="1:13" x14ac:dyDescent="0.25">
      <c r="A30" s="184" t="s">
        <v>44</v>
      </c>
      <c r="B30" s="183">
        <v>2045</v>
      </c>
      <c r="C30" s="183"/>
      <c r="D30" s="183"/>
      <c r="E30" s="183"/>
      <c r="F30" s="183">
        <v>2045</v>
      </c>
      <c r="G30" s="183">
        <v>20.45</v>
      </c>
      <c r="H30" s="128"/>
      <c r="J30" s="128"/>
      <c r="K30" s="128"/>
      <c r="L30" s="128"/>
      <c r="M30" s="128"/>
    </row>
    <row r="31" spans="1:13" x14ac:dyDescent="0.25">
      <c r="A31" s="184" t="s">
        <v>45</v>
      </c>
      <c r="B31" s="183">
        <v>208</v>
      </c>
      <c r="C31" s="183"/>
      <c r="D31" s="183"/>
      <c r="E31" s="183"/>
      <c r="F31" s="183">
        <v>208</v>
      </c>
      <c r="G31" s="183">
        <v>2.08</v>
      </c>
      <c r="H31" s="128"/>
      <c r="J31" s="128"/>
      <c r="K31" s="128"/>
      <c r="L31" s="128"/>
      <c r="M31" s="128"/>
    </row>
    <row r="32" spans="1:13" x14ac:dyDescent="0.25">
      <c r="A32" s="184" t="s">
        <v>46</v>
      </c>
      <c r="B32" s="183">
        <v>976</v>
      </c>
      <c r="C32" s="183">
        <v>102</v>
      </c>
      <c r="D32" s="183"/>
      <c r="E32" s="183"/>
      <c r="F32" s="183">
        <v>1078</v>
      </c>
      <c r="G32" s="183">
        <v>15.064</v>
      </c>
      <c r="H32" s="128"/>
      <c r="J32" s="128"/>
      <c r="K32" s="128"/>
      <c r="L32" s="128"/>
      <c r="M32" s="128"/>
    </row>
    <row r="33" spans="1:13" x14ac:dyDescent="0.25">
      <c r="A33" s="184" t="s">
        <v>47</v>
      </c>
      <c r="B33" s="183">
        <v>6856</v>
      </c>
      <c r="C33" s="183">
        <v>142</v>
      </c>
      <c r="D33" s="183"/>
      <c r="E33" s="183"/>
      <c r="F33" s="183">
        <v>6998</v>
      </c>
      <c r="G33" s="183">
        <v>75.944000000000003</v>
      </c>
      <c r="H33" s="128"/>
      <c r="J33" s="128"/>
      <c r="K33" s="128"/>
      <c r="L33" s="128"/>
      <c r="M33" s="128"/>
    </row>
    <row r="34" spans="1:13" x14ac:dyDescent="0.25">
      <c r="A34" s="184" t="s">
        <v>49</v>
      </c>
      <c r="B34" s="183">
        <v>11665</v>
      </c>
      <c r="C34" s="183">
        <v>1466</v>
      </c>
      <c r="D34" s="183"/>
      <c r="E34" s="183"/>
      <c r="F34" s="183">
        <v>13131</v>
      </c>
      <c r="G34" s="183">
        <v>192.88200000000001</v>
      </c>
      <c r="H34" s="128"/>
      <c r="J34" s="128"/>
      <c r="K34" s="128"/>
      <c r="L34" s="128"/>
      <c r="M34" s="128"/>
    </row>
    <row r="35" spans="1:13" x14ac:dyDescent="0.25">
      <c r="A35" s="184" t="s">
        <v>1159</v>
      </c>
      <c r="B35" s="183">
        <v>3938</v>
      </c>
      <c r="C35" s="183"/>
      <c r="D35" s="183"/>
      <c r="E35" s="183"/>
      <c r="F35" s="183">
        <v>3938</v>
      </c>
      <c r="G35" s="183">
        <v>39.380000000000003</v>
      </c>
      <c r="H35" s="128"/>
      <c r="J35" s="128"/>
      <c r="K35" s="128"/>
      <c r="L35" s="128"/>
      <c r="M35" s="128"/>
    </row>
    <row r="36" spans="1:13" x14ac:dyDescent="0.25">
      <c r="A36" s="184" t="s">
        <v>1160</v>
      </c>
      <c r="B36" s="183">
        <v>1208</v>
      </c>
      <c r="C36" s="183">
        <v>325</v>
      </c>
      <c r="D36" s="183"/>
      <c r="E36" s="183"/>
      <c r="F36" s="183">
        <v>1533</v>
      </c>
      <c r="G36" s="183">
        <v>28.98</v>
      </c>
      <c r="H36" s="128"/>
      <c r="J36" s="128"/>
      <c r="K36" s="128"/>
      <c r="L36" s="128"/>
      <c r="M36" s="128"/>
    </row>
    <row r="37" spans="1:13" x14ac:dyDescent="0.25">
      <c r="A37" s="184" t="s">
        <v>944</v>
      </c>
      <c r="B37" s="183">
        <v>562</v>
      </c>
      <c r="C37" s="183">
        <v>12</v>
      </c>
      <c r="D37" s="183"/>
      <c r="E37" s="183"/>
      <c r="F37" s="183">
        <v>574</v>
      </c>
      <c r="G37" s="183">
        <v>6.2439999999999998</v>
      </c>
      <c r="H37" s="128"/>
      <c r="J37" s="128"/>
      <c r="K37" s="128"/>
      <c r="L37" s="128"/>
      <c r="M37" s="128"/>
    </row>
    <row r="38" spans="1:13" x14ac:dyDescent="0.25">
      <c r="A38" s="185" t="s">
        <v>51</v>
      </c>
      <c r="B38" s="181">
        <v>64842</v>
      </c>
      <c r="C38" s="181">
        <v>4110</v>
      </c>
      <c r="D38" s="181">
        <v>3238</v>
      </c>
      <c r="E38" s="181">
        <v>40</v>
      </c>
      <c r="F38" s="181">
        <v>72230</v>
      </c>
      <c r="G38" s="181">
        <v>991.86</v>
      </c>
      <c r="H38" s="128"/>
      <c r="J38" s="128"/>
      <c r="K38" s="128"/>
      <c r="L38" s="128"/>
      <c r="M38" s="128"/>
    </row>
    <row r="39" spans="1:13" x14ac:dyDescent="0.25">
      <c r="A39" s="184" t="s">
        <v>51</v>
      </c>
      <c r="B39" s="183">
        <v>64842</v>
      </c>
      <c r="C39" s="183">
        <v>4110</v>
      </c>
      <c r="D39" s="183">
        <v>3238</v>
      </c>
      <c r="E39" s="183">
        <v>40</v>
      </c>
      <c r="F39" s="183">
        <v>72230</v>
      </c>
      <c r="G39" s="183">
        <v>991.86</v>
      </c>
      <c r="H39" s="128"/>
      <c r="J39" s="128"/>
      <c r="K39" s="128"/>
      <c r="L39" s="128"/>
      <c r="M39" s="128"/>
    </row>
    <row r="40" spans="1:13" x14ac:dyDescent="0.25">
      <c r="A40" s="185" t="s">
        <v>1293</v>
      </c>
      <c r="B40" s="181">
        <v>573</v>
      </c>
      <c r="C40" s="181"/>
      <c r="D40" s="181"/>
      <c r="E40" s="181"/>
      <c r="F40" s="181">
        <v>573</v>
      </c>
      <c r="G40" s="181">
        <v>5.73</v>
      </c>
      <c r="H40" s="128"/>
      <c r="J40" s="128"/>
      <c r="K40" s="128"/>
      <c r="L40" s="128"/>
      <c r="M40" s="128"/>
    </row>
    <row r="41" spans="1:13" x14ac:dyDescent="0.25">
      <c r="A41" s="184" t="s">
        <v>50</v>
      </c>
      <c r="B41" s="183">
        <v>212</v>
      </c>
      <c r="C41" s="183"/>
      <c r="D41" s="183"/>
      <c r="E41" s="183"/>
      <c r="F41" s="183">
        <v>212</v>
      </c>
      <c r="G41" s="183">
        <v>2.12</v>
      </c>
      <c r="H41" s="128"/>
      <c r="J41" s="128"/>
      <c r="K41" s="128"/>
      <c r="L41" s="128"/>
      <c r="M41" s="128"/>
    </row>
    <row r="42" spans="1:13" x14ac:dyDescent="0.25">
      <c r="A42" s="184" t="s">
        <v>1486</v>
      </c>
      <c r="B42" s="183">
        <v>361</v>
      </c>
      <c r="C42" s="183"/>
      <c r="D42" s="183"/>
      <c r="E42" s="183"/>
      <c r="F42" s="183">
        <v>361</v>
      </c>
      <c r="G42" s="183">
        <v>3.61</v>
      </c>
      <c r="H42" s="128"/>
      <c r="J42" s="128"/>
      <c r="K42" s="128"/>
      <c r="L42" s="128"/>
      <c r="M42" s="128"/>
    </row>
    <row r="43" spans="1:13" x14ac:dyDescent="0.25">
      <c r="A43" s="179" t="s">
        <v>52</v>
      </c>
      <c r="B43" s="179">
        <v>267338</v>
      </c>
      <c r="C43" s="179">
        <v>23266</v>
      </c>
      <c r="D43" s="179">
        <v>74</v>
      </c>
      <c r="E43" s="179">
        <v>3379</v>
      </c>
      <c r="F43" s="179">
        <v>294057</v>
      </c>
      <c r="G43" s="179">
        <v>3903.067</v>
      </c>
      <c r="H43" s="128"/>
      <c r="I43" s="128"/>
      <c r="J43" s="128"/>
      <c r="K43" s="128"/>
    </row>
    <row r="44" spans="1:13" x14ac:dyDescent="0.25">
      <c r="A44" s="185" t="s">
        <v>53</v>
      </c>
      <c r="B44" s="181">
        <v>21956</v>
      </c>
      <c r="C44" s="181">
        <v>6112</v>
      </c>
      <c r="D44" s="181">
        <v>46</v>
      </c>
      <c r="E44" s="181">
        <v>478</v>
      </c>
      <c r="F44" s="181">
        <v>28592</v>
      </c>
      <c r="G44" s="181">
        <v>541.61400000000003</v>
      </c>
      <c r="H44" s="128"/>
      <c r="J44" s="128"/>
      <c r="K44" s="128"/>
      <c r="L44" s="128"/>
      <c r="M44" s="128"/>
    </row>
    <row r="45" spans="1:13" x14ac:dyDescent="0.25">
      <c r="A45" s="184" t="s">
        <v>54</v>
      </c>
      <c r="B45" s="183">
        <v>45</v>
      </c>
      <c r="C45" s="183"/>
      <c r="D45" s="183"/>
      <c r="E45" s="183"/>
      <c r="F45" s="183">
        <v>45</v>
      </c>
      <c r="G45" s="183">
        <v>0.45</v>
      </c>
      <c r="H45" s="128"/>
      <c r="J45" s="128"/>
      <c r="K45" s="128"/>
      <c r="L45" s="128"/>
      <c r="M45" s="128"/>
    </row>
    <row r="46" spans="1:13" x14ac:dyDescent="0.25">
      <c r="A46" s="184" t="s">
        <v>55</v>
      </c>
      <c r="B46" s="183">
        <v>8394</v>
      </c>
      <c r="C46" s="183">
        <v>100</v>
      </c>
      <c r="D46" s="183"/>
      <c r="E46" s="183"/>
      <c r="F46" s="183">
        <v>8494</v>
      </c>
      <c r="G46" s="183">
        <v>89.14</v>
      </c>
      <c r="H46" s="128"/>
      <c r="J46" s="128"/>
      <c r="K46" s="128"/>
      <c r="L46" s="128"/>
      <c r="M46" s="128"/>
    </row>
    <row r="47" spans="1:13" x14ac:dyDescent="0.25">
      <c r="A47" s="184" t="s">
        <v>56</v>
      </c>
      <c r="B47" s="183">
        <v>135</v>
      </c>
      <c r="C47" s="183"/>
      <c r="D47" s="183"/>
      <c r="E47" s="183"/>
      <c r="F47" s="183">
        <v>135</v>
      </c>
      <c r="G47" s="183">
        <v>1.35</v>
      </c>
      <c r="H47" s="128"/>
      <c r="J47" s="128"/>
      <c r="K47" s="128"/>
      <c r="L47" s="128"/>
      <c r="M47" s="128"/>
    </row>
    <row r="48" spans="1:13" x14ac:dyDescent="0.25">
      <c r="A48" s="184" t="s">
        <v>57</v>
      </c>
      <c r="B48" s="183">
        <v>350</v>
      </c>
      <c r="C48" s="183"/>
      <c r="D48" s="183"/>
      <c r="E48" s="183">
        <v>453</v>
      </c>
      <c r="F48" s="183">
        <v>803</v>
      </c>
      <c r="G48" s="183">
        <v>5.7649999999999997</v>
      </c>
      <c r="H48" s="128"/>
      <c r="J48" s="128"/>
      <c r="K48" s="128"/>
      <c r="L48" s="128"/>
      <c r="M48" s="128"/>
    </row>
    <row r="49" spans="1:13" x14ac:dyDescent="0.25">
      <c r="A49" s="184" t="s">
        <v>58</v>
      </c>
      <c r="B49" s="183">
        <v>1041</v>
      </c>
      <c r="C49" s="183">
        <v>280</v>
      </c>
      <c r="D49" s="183"/>
      <c r="E49" s="183">
        <v>25</v>
      </c>
      <c r="F49" s="183">
        <v>1346</v>
      </c>
      <c r="G49" s="183">
        <v>25.094999999999999</v>
      </c>
      <c r="H49" s="128"/>
      <c r="J49" s="128"/>
      <c r="K49" s="128"/>
      <c r="L49" s="128"/>
      <c r="M49" s="128"/>
    </row>
    <row r="50" spans="1:13" x14ac:dyDescent="0.25">
      <c r="A50" s="184" t="s">
        <v>59</v>
      </c>
      <c r="B50" s="183">
        <v>1070</v>
      </c>
      <c r="C50" s="183"/>
      <c r="D50" s="183"/>
      <c r="E50" s="183"/>
      <c r="F50" s="183">
        <v>1070</v>
      </c>
      <c r="G50" s="183">
        <v>10.7</v>
      </c>
      <c r="H50" s="128"/>
      <c r="J50" s="128"/>
      <c r="K50" s="128"/>
      <c r="L50" s="128"/>
      <c r="M50" s="128"/>
    </row>
    <row r="51" spans="1:13" x14ac:dyDescent="0.25">
      <c r="A51" s="184" t="s">
        <v>60</v>
      </c>
      <c r="B51" s="183">
        <v>315</v>
      </c>
      <c r="C51" s="183"/>
      <c r="D51" s="183"/>
      <c r="E51" s="183"/>
      <c r="F51" s="183">
        <v>315</v>
      </c>
      <c r="G51" s="183">
        <v>3.15</v>
      </c>
      <c r="H51" s="128"/>
      <c r="J51" s="128"/>
      <c r="K51" s="128"/>
      <c r="L51" s="128"/>
      <c r="M51" s="128"/>
    </row>
    <row r="52" spans="1:13" x14ac:dyDescent="0.25">
      <c r="A52" s="184" t="s">
        <v>61</v>
      </c>
      <c r="B52" s="183">
        <v>585</v>
      </c>
      <c r="C52" s="183"/>
      <c r="D52" s="183"/>
      <c r="E52" s="183"/>
      <c r="F52" s="183">
        <v>585</v>
      </c>
      <c r="G52" s="183">
        <v>5.85</v>
      </c>
      <c r="H52" s="128"/>
      <c r="J52" s="128"/>
      <c r="K52" s="128"/>
      <c r="L52" s="128"/>
      <c r="M52" s="128"/>
    </row>
    <row r="53" spans="1:13" x14ac:dyDescent="0.25">
      <c r="A53" s="184" t="s">
        <v>62</v>
      </c>
      <c r="B53" s="183">
        <v>8431</v>
      </c>
      <c r="C53" s="183">
        <v>5732</v>
      </c>
      <c r="D53" s="183">
        <v>46</v>
      </c>
      <c r="E53" s="183"/>
      <c r="F53" s="183">
        <v>14209</v>
      </c>
      <c r="G53" s="183">
        <v>384.214</v>
      </c>
      <c r="H53" s="128"/>
      <c r="J53" s="128"/>
      <c r="K53" s="128"/>
      <c r="L53" s="128"/>
      <c r="M53" s="128"/>
    </row>
    <row r="54" spans="1:13" x14ac:dyDescent="0.25">
      <c r="A54" s="184" t="s">
        <v>63</v>
      </c>
      <c r="B54" s="183">
        <v>45</v>
      </c>
      <c r="C54" s="183"/>
      <c r="D54" s="183"/>
      <c r="E54" s="183"/>
      <c r="F54" s="183">
        <v>45</v>
      </c>
      <c r="G54" s="183">
        <v>0.45</v>
      </c>
      <c r="H54" s="128"/>
      <c r="J54" s="128"/>
      <c r="K54" s="128"/>
      <c r="L54" s="128"/>
      <c r="M54" s="128"/>
    </row>
    <row r="55" spans="1:13" x14ac:dyDescent="0.25">
      <c r="A55" s="184" t="s">
        <v>64</v>
      </c>
      <c r="B55" s="183">
        <v>375</v>
      </c>
      <c r="C55" s="183"/>
      <c r="D55" s="183"/>
      <c r="E55" s="183"/>
      <c r="F55" s="183">
        <v>375</v>
      </c>
      <c r="G55" s="183">
        <v>3.75</v>
      </c>
      <c r="H55" s="128"/>
      <c r="J55" s="128"/>
      <c r="K55" s="128"/>
      <c r="L55" s="128"/>
      <c r="M55" s="128"/>
    </row>
    <row r="56" spans="1:13" x14ac:dyDescent="0.25">
      <c r="A56" s="184" t="s">
        <v>65</v>
      </c>
      <c r="B56" s="183">
        <v>640</v>
      </c>
      <c r="C56" s="183"/>
      <c r="D56" s="183"/>
      <c r="E56" s="183"/>
      <c r="F56" s="183">
        <v>640</v>
      </c>
      <c r="G56" s="183">
        <v>6.4</v>
      </c>
      <c r="H56" s="128"/>
      <c r="J56" s="128"/>
      <c r="K56" s="128"/>
      <c r="L56" s="128"/>
      <c r="M56" s="128"/>
    </row>
    <row r="57" spans="1:13" x14ac:dyDescent="0.25">
      <c r="A57" s="184" t="s">
        <v>1263</v>
      </c>
      <c r="B57" s="183">
        <v>530</v>
      </c>
      <c r="C57" s="183"/>
      <c r="D57" s="183"/>
      <c r="E57" s="183"/>
      <c r="F57" s="183">
        <v>530</v>
      </c>
      <c r="G57" s="183">
        <v>5.3</v>
      </c>
      <c r="H57" s="128"/>
      <c r="J57" s="128"/>
      <c r="K57" s="128"/>
      <c r="L57" s="128"/>
      <c r="M57" s="128"/>
    </row>
    <row r="58" spans="1:13" x14ac:dyDescent="0.25">
      <c r="A58" s="185" t="s">
        <v>66</v>
      </c>
      <c r="B58" s="181">
        <v>31455</v>
      </c>
      <c r="C58" s="181">
        <v>2756</v>
      </c>
      <c r="D58" s="181"/>
      <c r="E58" s="181">
        <v>729</v>
      </c>
      <c r="F58" s="181">
        <v>34940</v>
      </c>
      <c r="G58" s="181">
        <v>461.50700000000001</v>
      </c>
      <c r="H58" s="128"/>
      <c r="J58" s="128"/>
      <c r="K58" s="128"/>
      <c r="L58" s="128"/>
      <c r="M58" s="128"/>
    </row>
    <row r="59" spans="1:13" x14ac:dyDescent="0.25">
      <c r="A59" s="184" t="s">
        <v>67</v>
      </c>
      <c r="B59" s="183">
        <v>378</v>
      </c>
      <c r="C59" s="183"/>
      <c r="D59" s="183"/>
      <c r="E59" s="183"/>
      <c r="F59" s="183">
        <v>378</v>
      </c>
      <c r="G59" s="183">
        <v>3.78</v>
      </c>
      <c r="H59" s="128"/>
      <c r="J59" s="128"/>
      <c r="K59" s="128"/>
      <c r="L59" s="128"/>
      <c r="M59" s="128"/>
    </row>
    <row r="60" spans="1:13" x14ac:dyDescent="0.25">
      <c r="A60" s="184" t="s">
        <v>68</v>
      </c>
      <c r="B60" s="183">
        <v>695</v>
      </c>
      <c r="C60" s="183"/>
      <c r="D60" s="183"/>
      <c r="E60" s="183"/>
      <c r="F60" s="183">
        <v>695</v>
      </c>
      <c r="G60" s="183">
        <v>6.95</v>
      </c>
      <c r="H60" s="128"/>
      <c r="J60" s="128"/>
      <c r="K60" s="128"/>
      <c r="L60" s="128"/>
      <c r="M60" s="128"/>
    </row>
    <row r="61" spans="1:13" x14ac:dyDescent="0.25">
      <c r="A61" s="184" t="s">
        <v>69</v>
      </c>
      <c r="B61" s="183">
        <v>796</v>
      </c>
      <c r="C61" s="183"/>
      <c r="D61" s="183"/>
      <c r="E61" s="183"/>
      <c r="F61" s="183">
        <v>796</v>
      </c>
      <c r="G61" s="183">
        <v>7.96</v>
      </c>
      <c r="H61" s="128"/>
      <c r="J61" s="128"/>
      <c r="K61" s="128"/>
      <c r="L61" s="128"/>
      <c r="M61" s="128"/>
    </row>
    <row r="62" spans="1:13" x14ac:dyDescent="0.25">
      <c r="A62" s="184" t="s">
        <v>70</v>
      </c>
      <c r="B62" s="183">
        <v>29518</v>
      </c>
      <c r="C62" s="183">
        <v>2724</v>
      </c>
      <c r="D62" s="183"/>
      <c r="E62" s="183">
        <v>254</v>
      </c>
      <c r="F62" s="183">
        <v>32496</v>
      </c>
      <c r="G62" s="183">
        <v>438.09800000000001</v>
      </c>
      <c r="H62" s="128"/>
      <c r="J62" s="128"/>
      <c r="K62" s="128"/>
      <c r="L62" s="128"/>
      <c r="M62" s="128"/>
    </row>
    <row r="63" spans="1:13" x14ac:dyDescent="0.25">
      <c r="A63" s="184" t="s">
        <v>72</v>
      </c>
      <c r="B63" s="183"/>
      <c r="C63" s="183"/>
      <c r="D63" s="183"/>
      <c r="E63" s="183">
        <v>475</v>
      </c>
      <c r="F63" s="183">
        <v>475</v>
      </c>
      <c r="G63" s="183">
        <v>2.375</v>
      </c>
      <c r="H63" s="128"/>
      <c r="J63" s="128"/>
      <c r="K63" s="128"/>
      <c r="L63" s="128"/>
      <c r="M63" s="128"/>
    </row>
    <row r="64" spans="1:13" x14ac:dyDescent="0.25">
      <c r="A64" s="184" t="s">
        <v>73</v>
      </c>
      <c r="B64" s="183">
        <v>68</v>
      </c>
      <c r="C64" s="183">
        <v>32</v>
      </c>
      <c r="D64" s="183"/>
      <c r="E64" s="183"/>
      <c r="F64" s="183">
        <v>100</v>
      </c>
      <c r="G64" s="183">
        <v>2.3439999999999999</v>
      </c>
      <c r="H64" s="128"/>
      <c r="J64" s="128"/>
      <c r="K64" s="128"/>
      <c r="L64" s="128"/>
      <c r="M64" s="128"/>
    </row>
    <row r="65" spans="1:13" x14ac:dyDescent="0.25">
      <c r="A65" s="185" t="s">
        <v>74</v>
      </c>
      <c r="B65" s="181">
        <v>30008</v>
      </c>
      <c r="C65" s="181">
        <v>1547</v>
      </c>
      <c r="D65" s="181"/>
      <c r="E65" s="181">
        <v>294</v>
      </c>
      <c r="F65" s="181">
        <v>31849</v>
      </c>
      <c r="G65" s="181">
        <v>381.99400000000003</v>
      </c>
      <c r="H65" s="128"/>
      <c r="J65" s="128"/>
      <c r="K65" s="128"/>
      <c r="L65" s="128"/>
      <c r="M65" s="128"/>
    </row>
    <row r="66" spans="1:13" x14ac:dyDescent="0.25">
      <c r="A66" s="184" t="s">
        <v>75</v>
      </c>
      <c r="B66" s="183">
        <v>72</v>
      </c>
      <c r="C66" s="183"/>
      <c r="D66" s="183"/>
      <c r="E66" s="183"/>
      <c r="F66" s="183">
        <v>72</v>
      </c>
      <c r="G66" s="183">
        <v>0.72</v>
      </c>
      <c r="H66" s="128"/>
      <c r="J66" s="128"/>
      <c r="K66" s="128"/>
      <c r="L66" s="128"/>
      <c r="M66" s="128"/>
    </row>
    <row r="67" spans="1:13" x14ac:dyDescent="0.25">
      <c r="A67" s="184" t="s">
        <v>76</v>
      </c>
      <c r="B67" s="183">
        <v>14719</v>
      </c>
      <c r="C67" s="183">
        <v>1165</v>
      </c>
      <c r="D67" s="183"/>
      <c r="E67" s="183"/>
      <c r="F67" s="183">
        <v>15884</v>
      </c>
      <c r="G67" s="183">
        <v>207.77</v>
      </c>
      <c r="H67" s="128"/>
      <c r="J67" s="128"/>
      <c r="K67" s="128"/>
      <c r="L67" s="128"/>
      <c r="M67" s="128"/>
    </row>
    <row r="68" spans="1:13" x14ac:dyDescent="0.25">
      <c r="A68" s="184" t="s">
        <v>77</v>
      </c>
      <c r="B68" s="183">
        <v>3097</v>
      </c>
      <c r="C68" s="183">
        <v>19</v>
      </c>
      <c r="D68" s="183"/>
      <c r="E68" s="183">
        <v>244</v>
      </c>
      <c r="F68" s="183">
        <v>3360</v>
      </c>
      <c r="G68" s="183">
        <v>33.177999999999997</v>
      </c>
      <c r="H68" s="128"/>
      <c r="J68" s="128"/>
      <c r="K68" s="128"/>
      <c r="L68" s="128"/>
      <c r="M68" s="128"/>
    </row>
    <row r="69" spans="1:13" x14ac:dyDescent="0.25">
      <c r="A69" s="184" t="s">
        <v>78</v>
      </c>
      <c r="B69" s="183">
        <v>334</v>
      </c>
      <c r="C69" s="183">
        <v>73</v>
      </c>
      <c r="D69" s="183"/>
      <c r="E69" s="183"/>
      <c r="F69" s="183">
        <v>407</v>
      </c>
      <c r="G69" s="183">
        <v>7.1360000000000001</v>
      </c>
      <c r="H69" s="128"/>
      <c r="J69" s="128"/>
      <c r="K69" s="128"/>
      <c r="L69" s="128"/>
      <c r="M69" s="128"/>
    </row>
    <row r="70" spans="1:13" x14ac:dyDescent="0.25">
      <c r="A70" s="184" t="s">
        <v>80</v>
      </c>
      <c r="B70" s="183">
        <v>2455</v>
      </c>
      <c r="C70" s="183">
        <v>192</v>
      </c>
      <c r="D70" s="183"/>
      <c r="E70" s="183"/>
      <c r="F70" s="183">
        <v>2647</v>
      </c>
      <c r="G70" s="183">
        <v>34.533999999999999</v>
      </c>
      <c r="H70" s="128"/>
      <c r="J70" s="128"/>
      <c r="K70" s="128"/>
      <c r="L70" s="128"/>
      <c r="M70" s="128"/>
    </row>
    <row r="71" spans="1:13" x14ac:dyDescent="0.25">
      <c r="A71" s="184" t="s">
        <v>81</v>
      </c>
      <c r="B71" s="183">
        <v>4132</v>
      </c>
      <c r="C71" s="183">
        <v>8</v>
      </c>
      <c r="D71" s="183"/>
      <c r="E71" s="183">
        <v>50</v>
      </c>
      <c r="F71" s="183">
        <v>4190</v>
      </c>
      <c r="G71" s="183">
        <v>41.985999999999997</v>
      </c>
      <c r="H71" s="128"/>
      <c r="J71" s="128"/>
      <c r="K71" s="128"/>
      <c r="L71" s="128"/>
      <c r="M71" s="128"/>
    </row>
    <row r="72" spans="1:13" x14ac:dyDescent="0.25">
      <c r="A72" s="184" t="s">
        <v>82</v>
      </c>
      <c r="B72" s="183">
        <v>689</v>
      </c>
      <c r="C72" s="183"/>
      <c r="D72" s="183"/>
      <c r="E72" s="183"/>
      <c r="F72" s="183">
        <v>689</v>
      </c>
      <c r="G72" s="183">
        <v>6.89</v>
      </c>
      <c r="H72" s="128"/>
      <c r="J72" s="128"/>
      <c r="K72" s="128"/>
      <c r="L72" s="128"/>
      <c r="M72" s="128"/>
    </row>
    <row r="73" spans="1:13" x14ac:dyDescent="0.25">
      <c r="A73" s="184" t="s">
        <v>83</v>
      </c>
      <c r="B73" s="183">
        <v>510</v>
      </c>
      <c r="C73" s="183"/>
      <c r="D73" s="183"/>
      <c r="E73" s="183"/>
      <c r="F73" s="183">
        <v>510</v>
      </c>
      <c r="G73" s="183">
        <v>5.0999999999999996</v>
      </c>
      <c r="H73" s="128"/>
      <c r="J73" s="128"/>
      <c r="K73" s="128"/>
      <c r="L73" s="128"/>
      <c r="M73" s="128"/>
    </row>
    <row r="74" spans="1:13" x14ac:dyDescent="0.25">
      <c r="A74" s="184" t="s">
        <v>84</v>
      </c>
      <c r="B74" s="183">
        <v>3315</v>
      </c>
      <c r="C74" s="183">
        <v>90</v>
      </c>
      <c r="D74" s="183"/>
      <c r="E74" s="183"/>
      <c r="F74" s="183">
        <v>3405</v>
      </c>
      <c r="G74" s="183">
        <v>37.83</v>
      </c>
      <c r="H74" s="128"/>
      <c r="J74" s="128"/>
      <c r="K74" s="128"/>
      <c r="L74" s="128"/>
      <c r="M74" s="128"/>
    </row>
    <row r="75" spans="1:13" x14ac:dyDescent="0.25">
      <c r="A75" s="184" t="s">
        <v>85</v>
      </c>
      <c r="B75" s="183">
        <v>685</v>
      </c>
      <c r="C75" s="183"/>
      <c r="D75" s="183"/>
      <c r="E75" s="183"/>
      <c r="F75" s="183">
        <v>685</v>
      </c>
      <c r="G75" s="183">
        <v>6.85</v>
      </c>
      <c r="H75" s="128"/>
      <c r="J75" s="128"/>
      <c r="K75" s="128"/>
      <c r="L75" s="128"/>
      <c r="M75" s="128"/>
    </row>
    <row r="76" spans="1:13" x14ac:dyDescent="0.25">
      <c r="A76" s="185" t="s">
        <v>86</v>
      </c>
      <c r="B76" s="181">
        <v>49455</v>
      </c>
      <c r="C76" s="181">
        <v>2761</v>
      </c>
      <c r="D76" s="181"/>
      <c r="E76" s="181">
        <v>679</v>
      </c>
      <c r="F76" s="181">
        <v>52895</v>
      </c>
      <c r="G76" s="181">
        <v>641.51700000000005</v>
      </c>
      <c r="H76" s="128"/>
      <c r="J76" s="128"/>
      <c r="K76" s="128"/>
      <c r="L76" s="128"/>
      <c r="M76" s="128"/>
    </row>
    <row r="77" spans="1:13" x14ac:dyDescent="0.25">
      <c r="A77" s="184" t="s">
        <v>87</v>
      </c>
      <c r="B77" s="183">
        <v>74</v>
      </c>
      <c r="C77" s="183"/>
      <c r="D77" s="183"/>
      <c r="E77" s="183"/>
      <c r="F77" s="183">
        <v>74</v>
      </c>
      <c r="G77" s="183">
        <v>0.74</v>
      </c>
      <c r="H77" s="128"/>
      <c r="J77" s="128"/>
      <c r="K77" s="128"/>
      <c r="L77" s="128"/>
      <c r="M77" s="128"/>
    </row>
    <row r="78" spans="1:13" x14ac:dyDescent="0.25">
      <c r="A78" s="184" t="s">
        <v>88</v>
      </c>
      <c r="B78" s="183">
        <v>15893</v>
      </c>
      <c r="C78" s="183">
        <v>486</v>
      </c>
      <c r="D78" s="183"/>
      <c r="E78" s="183">
        <v>167</v>
      </c>
      <c r="F78" s="183">
        <v>16546</v>
      </c>
      <c r="G78" s="183">
        <v>185.03700000000001</v>
      </c>
      <c r="H78" s="128"/>
      <c r="J78" s="128"/>
      <c r="K78" s="128"/>
      <c r="L78" s="128"/>
      <c r="M78" s="128"/>
    </row>
    <row r="79" spans="1:13" x14ac:dyDescent="0.25">
      <c r="A79" s="184" t="s">
        <v>89</v>
      </c>
      <c r="B79" s="183">
        <v>224</v>
      </c>
      <c r="C79" s="183"/>
      <c r="D79" s="183"/>
      <c r="E79" s="183"/>
      <c r="F79" s="183">
        <v>224</v>
      </c>
      <c r="G79" s="183">
        <v>2.2400000000000002</v>
      </c>
      <c r="H79" s="128"/>
      <c r="J79" s="128"/>
      <c r="K79" s="128"/>
      <c r="L79" s="128"/>
      <c r="M79" s="128"/>
    </row>
    <row r="80" spans="1:13" x14ac:dyDescent="0.25">
      <c r="A80" s="184" t="s">
        <v>90</v>
      </c>
      <c r="B80" s="183">
        <v>360</v>
      </c>
      <c r="C80" s="183"/>
      <c r="D80" s="183"/>
      <c r="E80" s="183"/>
      <c r="F80" s="183">
        <v>360</v>
      </c>
      <c r="G80" s="183">
        <v>3.6</v>
      </c>
      <c r="H80" s="128"/>
      <c r="J80" s="128"/>
      <c r="K80" s="128"/>
      <c r="L80" s="128"/>
      <c r="M80" s="128"/>
    </row>
    <row r="81" spans="1:13" x14ac:dyDescent="0.25">
      <c r="A81" s="184" t="s">
        <v>91</v>
      </c>
      <c r="B81" s="183">
        <v>5525</v>
      </c>
      <c r="C81" s="183">
        <v>33</v>
      </c>
      <c r="D81" s="183"/>
      <c r="E81" s="183"/>
      <c r="F81" s="183">
        <v>5558</v>
      </c>
      <c r="G81" s="183">
        <v>56.966000000000001</v>
      </c>
      <c r="H81" s="128"/>
      <c r="J81" s="128"/>
      <c r="K81" s="128"/>
      <c r="L81" s="128"/>
      <c r="M81" s="128"/>
    </row>
    <row r="82" spans="1:13" x14ac:dyDescent="0.25">
      <c r="A82" s="184" t="s">
        <v>92</v>
      </c>
      <c r="B82" s="183">
        <v>4257</v>
      </c>
      <c r="C82" s="183">
        <v>86</v>
      </c>
      <c r="D82" s="183"/>
      <c r="E82" s="183"/>
      <c r="F82" s="183">
        <v>4343</v>
      </c>
      <c r="G82" s="183">
        <v>47.042000000000002</v>
      </c>
      <c r="H82" s="128"/>
      <c r="J82" s="128"/>
      <c r="K82" s="128"/>
      <c r="L82" s="128"/>
      <c r="M82" s="128"/>
    </row>
    <row r="83" spans="1:13" x14ac:dyDescent="0.25">
      <c r="A83" s="184" t="s">
        <v>93</v>
      </c>
      <c r="B83" s="183">
        <v>7527</v>
      </c>
      <c r="C83" s="183">
        <v>502</v>
      </c>
      <c r="D83" s="183"/>
      <c r="E83" s="183"/>
      <c r="F83" s="183">
        <v>8029</v>
      </c>
      <c r="G83" s="183">
        <v>101.374</v>
      </c>
      <c r="H83" s="128"/>
      <c r="J83" s="128"/>
      <c r="K83" s="128"/>
      <c r="L83" s="128"/>
      <c r="M83" s="128"/>
    </row>
    <row r="84" spans="1:13" x14ac:dyDescent="0.25">
      <c r="A84" s="184" t="s">
        <v>94</v>
      </c>
      <c r="B84" s="183">
        <v>3400</v>
      </c>
      <c r="C84" s="183">
        <v>401</v>
      </c>
      <c r="D84" s="183"/>
      <c r="E84" s="183">
        <v>512</v>
      </c>
      <c r="F84" s="183">
        <v>4313</v>
      </c>
      <c r="G84" s="183">
        <v>57.411999999999999</v>
      </c>
      <c r="H84" s="128"/>
      <c r="J84" s="128"/>
      <c r="K84" s="128"/>
      <c r="L84" s="128"/>
      <c r="M84" s="128"/>
    </row>
    <row r="85" spans="1:13" x14ac:dyDescent="0.25">
      <c r="A85" s="184" t="s">
        <v>95</v>
      </c>
      <c r="B85" s="183">
        <v>788</v>
      </c>
      <c r="C85" s="183">
        <v>496</v>
      </c>
      <c r="D85" s="183"/>
      <c r="E85" s="183"/>
      <c r="F85" s="183">
        <v>1284</v>
      </c>
      <c r="G85" s="183">
        <v>33.671999999999997</v>
      </c>
      <c r="H85" s="128"/>
      <c r="J85" s="128"/>
      <c r="K85" s="128"/>
      <c r="L85" s="128"/>
      <c r="M85" s="128"/>
    </row>
    <row r="86" spans="1:13" x14ac:dyDescent="0.25">
      <c r="A86" s="184" t="s">
        <v>96</v>
      </c>
      <c r="B86" s="183">
        <v>11365</v>
      </c>
      <c r="C86" s="183">
        <v>629</v>
      </c>
      <c r="D86" s="183"/>
      <c r="E86" s="183"/>
      <c r="F86" s="183">
        <v>11994</v>
      </c>
      <c r="G86" s="183">
        <v>146.358</v>
      </c>
      <c r="H86" s="128"/>
      <c r="J86" s="128"/>
      <c r="K86" s="128"/>
      <c r="L86" s="128"/>
      <c r="M86" s="128"/>
    </row>
    <row r="87" spans="1:13" x14ac:dyDescent="0.25">
      <c r="A87" s="184" t="s">
        <v>947</v>
      </c>
      <c r="B87" s="183">
        <v>42</v>
      </c>
      <c r="C87" s="183">
        <v>128</v>
      </c>
      <c r="D87" s="183"/>
      <c r="E87" s="183"/>
      <c r="F87" s="183">
        <v>170</v>
      </c>
      <c r="G87" s="183">
        <v>7.0759999999999996</v>
      </c>
      <c r="H87" s="128"/>
      <c r="J87" s="128"/>
      <c r="K87" s="128"/>
      <c r="L87" s="128"/>
      <c r="M87" s="128"/>
    </row>
    <row r="88" spans="1:13" x14ac:dyDescent="0.25">
      <c r="A88" s="185" t="s">
        <v>97</v>
      </c>
      <c r="B88" s="181">
        <v>8644</v>
      </c>
      <c r="C88" s="181">
        <v>348</v>
      </c>
      <c r="D88" s="181"/>
      <c r="E88" s="181"/>
      <c r="F88" s="181">
        <v>8992</v>
      </c>
      <c r="G88" s="181">
        <v>104.536</v>
      </c>
      <c r="H88" s="128"/>
      <c r="J88" s="128"/>
      <c r="K88" s="128"/>
      <c r="L88" s="128"/>
      <c r="M88" s="128"/>
    </row>
    <row r="89" spans="1:13" x14ac:dyDescent="0.25">
      <c r="A89" s="184" t="s">
        <v>98</v>
      </c>
      <c r="B89" s="183">
        <v>953</v>
      </c>
      <c r="C89" s="183">
        <v>69</v>
      </c>
      <c r="D89" s="183"/>
      <c r="E89" s="183"/>
      <c r="F89" s="183">
        <v>1022</v>
      </c>
      <c r="G89" s="183">
        <v>13.118</v>
      </c>
      <c r="H89" s="128"/>
      <c r="J89" s="128"/>
      <c r="K89" s="128"/>
      <c r="L89" s="128"/>
      <c r="M89" s="128"/>
    </row>
    <row r="90" spans="1:13" x14ac:dyDescent="0.25">
      <c r="A90" s="184" t="s">
        <v>99</v>
      </c>
      <c r="B90" s="183">
        <v>1484</v>
      </c>
      <c r="C90" s="183">
        <v>8</v>
      </c>
      <c r="D90" s="183"/>
      <c r="E90" s="183"/>
      <c r="F90" s="183">
        <v>1492</v>
      </c>
      <c r="G90" s="183">
        <v>15.256</v>
      </c>
      <c r="H90" s="128"/>
      <c r="J90" s="128"/>
      <c r="K90" s="128"/>
      <c r="L90" s="128"/>
      <c r="M90" s="128"/>
    </row>
    <row r="91" spans="1:13" x14ac:dyDescent="0.25">
      <c r="A91" s="184" t="s">
        <v>100</v>
      </c>
      <c r="B91" s="183">
        <v>735</v>
      </c>
      <c r="C91" s="183"/>
      <c r="D91" s="183"/>
      <c r="E91" s="183"/>
      <c r="F91" s="183">
        <v>735</v>
      </c>
      <c r="G91" s="183">
        <v>7.35</v>
      </c>
      <c r="H91" s="128"/>
      <c r="J91" s="128"/>
      <c r="K91" s="128"/>
      <c r="L91" s="128"/>
      <c r="M91" s="128"/>
    </row>
    <row r="92" spans="1:13" x14ac:dyDescent="0.25">
      <c r="A92" s="184" t="s">
        <v>101</v>
      </c>
      <c r="B92" s="183">
        <v>4312</v>
      </c>
      <c r="C92" s="183">
        <v>271</v>
      </c>
      <c r="D92" s="183"/>
      <c r="E92" s="183"/>
      <c r="F92" s="183">
        <v>4583</v>
      </c>
      <c r="G92" s="183">
        <v>57.212000000000003</v>
      </c>
      <c r="H92" s="128"/>
      <c r="J92" s="128"/>
      <c r="K92" s="128"/>
      <c r="L92" s="128"/>
      <c r="M92" s="128"/>
    </row>
    <row r="93" spans="1:13" x14ac:dyDescent="0.25">
      <c r="A93" s="184" t="s">
        <v>1485</v>
      </c>
      <c r="B93" s="183">
        <v>180</v>
      </c>
      <c r="C93" s="183"/>
      <c r="D93" s="183"/>
      <c r="E93" s="183"/>
      <c r="F93" s="183">
        <v>180</v>
      </c>
      <c r="G93" s="183">
        <v>1.8</v>
      </c>
      <c r="H93" s="128"/>
      <c r="J93" s="128"/>
      <c r="K93" s="128"/>
      <c r="L93" s="128"/>
      <c r="M93" s="128"/>
    </row>
    <row r="94" spans="1:13" x14ac:dyDescent="0.25">
      <c r="A94" s="184" t="s">
        <v>1054</v>
      </c>
      <c r="B94" s="183">
        <v>630</v>
      </c>
      <c r="C94" s="183"/>
      <c r="D94" s="183"/>
      <c r="E94" s="183"/>
      <c r="F94" s="183">
        <v>630</v>
      </c>
      <c r="G94" s="183">
        <v>6.3</v>
      </c>
      <c r="H94" s="128"/>
      <c r="J94" s="128"/>
      <c r="K94" s="128"/>
      <c r="L94" s="128"/>
      <c r="M94" s="128"/>
    </row>
    <row r="95" spans="1:13" x14ac:dyDescent="0.25">
      <c r="A95" s="184" t="s">
        <v>1484</v>
      </c>
      <c r="B95" s="183">
        <v>350</v>
      </c>
      <c r="C95" s="183"/>
      <c r="D95" s="183"/>
      <c r="E95" s="183"/>
      <c r="F95" s="183">
        <v>350</v>
      </c>
      <c r="G95" s="183">
        <v>3.5</v>
      </c>
      <c r="H95" s="128"/>
      <c r="J95" s="128"/>
      <c r="K95" s="128"/>
      <c r="L95" s="128"/>
      <c r="M95" s="128"/>
    </row>
    <row r="96" spans="1:13" x14ac:dyDescent="0.25">
      <c r="A96" s="185" t="s">
        <v>102</v>
      </c>
      <c r="B96" s="181">
        <v>55619</v>
      </c>
      <c r="C96" s="181">
        <v>3975</v>
      </c>
      <c r="D96" s="181">
        <v>28</v>
      </c>
      <c r="E96" s="181">
        <v>543</v>
      </c>
      <c r="F96" s="181">
        <v>60165</v>
      </c>
      <c r="G96" s="181">
        <v>766.72500000000002</v>
      </c>
      <c r="H96" s="128"/>
      <c r="J96" s="128"/>
      <c r="K96" s="128"/>
      <c r="L96" s="128"/>
      <c r="M96" s="128"/>
    </row>
    <row r="97" spans="1:13" x14ac:dyDescent="0.25">
      <c r="A97" s="184" t="s">
        <v>103</v>
      </c>
      <c r="B97" s="183">
        <v>84</v>
      </c>
      <c r="C97" s="183"/>
      <c r="D97" s="183"/>
      <c r="E97" s="183"/>
      <c r="F97" s="183">
        <v>84</v>
      </c>
      <c r="G97" s="183">
        <v>0.84</v>
      </c>
      <c r="H97" s="128"/>
      <c r="J97" s="128"/>
      <c r="K97" s="128"/>
      <c r="L97" s="128"/>
      <c r="M97" s="128"/>
    </row>
    <row r="98" spans="1:13" x14ac:dyDescent="0.25">
      <c r="A98" s="184" t="s">
        <v>104</v>
      </c>
      <c r="B98" s="183">
        <v>404</v>
      </c>
      <c r="C98" s="183"/>
      <c r="D98" s="183"/>
      <c r="E98" s="183"/>
      <c r="F98" s="183">
        <v>404</v>
      </c>
      <c r="G98" s="183">
        <v>4.04</v>
      </c>
      <c r="H98" s="128"/>
      <c r="J98" s="128"/>
      <c r="K98" s="128"/>
      <c r="L98" s="128"/>
      <c r="M98" s="128"/>
    </row>
    <row r="99" spans="1:13" x14ac:dyDescent="0.25">
      <c r="A99" s="184" t="s">
        <v>105</v>
      </c>
      <c r="B99" s="183">
        <v>48007</v>
      </c>
      <c r="C99" s="183">
        <v>3829</v>
      </c>
      <c r="D99" s="183">
        <v>28</v>
      </c>
      <c r="E99" s="183">
        <v>543</v>
      </c>
      <c r="F99" s="183">
        <v>52407</v>
      </c>
      <c r="G99" s="183">
        <v>683.01300000000003</v>
      </c>
      <c r="H99" s="128"/>
      <c r="J99" s="128"/>
      <c r="K99" s="128"/>
      <c r="L99" s="128"/>
      <c r="M99" s="128"/>
    </row>
    <row r="100" spans="1:13" x14ac:dyDescent="0.25">
      <c r="A100" s="184" t="s">
        <v>106</v>
      </c>
      <c r="B100" s="183">
        <v>4203</v>
      </c>
      <c r="C100" s="183">
        <v>143</v>
      </c>
      <c r="D100" s="183"/>
      <c r="E100" s="183"/>
      <c r="F100" s="183">
        <v>4346</v>
      </c>
      <c r="G100" s="183">
        <v>49.466000000000001</v>
      </c>
      <c r="H100" s="128"/>
      <c r="J100" s="128"/>
      <c r="K100" s="128"/>
      <c r="L100" s="128"/>
      <c r="M100" s="128"/>
    </row>
    <row r="101" spans="1:13" x14ac:dyDescent="0.25">
      <c r="A101" s="184" t="s">
        <v>107</v>
      </c>
      <c r="B101" s="183">
        <v>1218</v>
      </c>
      <c r="C101" s="183"/>
      <c r="D101" s="183"/>
      <c r="E101" s="183"/>
      <c r="F101" s="183">
        <v>1218</v>
      </c>
      <c r="G101" s="183">
        <v>12.18</v>
      </c>
      <c r="H101" s="128"/>
      <c r="J101" s="128"/>
      <c r="K101" s="128"/>
      <c r="L101" s="128"/>
      <c r="M101" s="128"/>
    </row>
    <row r="102" spans="1:13" x14ac:dyDescent="0.25">
      <c r="A102" s="184" t="s">
        <v>108</v>
      </c>
      <c r="B102" s="183">
        <v>252</v>
      </c>
      <c r="C102" s="183">
        <v>3</v>
      </c>
      <c r="D102" s="183"/>
      <c r="E102" s="183"/>
      <c r="F102" s="183">
        <v>255</v>
      </c>
      <c r="G102" s="183">
        <v>2.6760000000000002</v>
      </c>
      <c r="H102" s="128"/>
      <c r="J102" s="128"/>
      <c r="K102" s="128"/>
      <c r="L102" s="128"/>
      <c r="M102" s="128"/>
    </row>
    <row r="103" spans="1:13" x14ac:dyDescent="0.25">
      <c r="A103" s="184" t="s">
        <v>109</v>
      </c>
      <c r="B103" s="183">
        <v>981</v>
      </c>
      <c r="C103" s="183"/>
      <c r="D103" s="183"/>
      <c r="E103" s="183"/>
      <c r="F103" s="183">
        <v>981</v>
      </c>
      <c r="G103" s="183">
        <v>9.81</v>
      </c>
      <c r="H103" s="128"/>
      <c r="J103" s="128"/>
      <c r="K103" s="128"/>
      <c r="L103" s="128"/>
      <c r="M103" s="128"/>
    </row>
    <row r="104" spans="1:13" x14ac:dyDescent="0.25">
      <c r="A104" s="184" t="s">
        <v>110</v>
      </c>
      <c r="B104" s="183">
        <v>470</v>
      </c>
      <c r="C104" s="183"/>
      <c r="D104" s="183"/>
      <c r="E104" s="183"/>
      <c r="F104" s="183">
        <v>470</v>
      </c>
      <c r="G104" s="183">
        <v>4.7</v>
      </c>
      <c r="H104" s="128"/>
      <c r="J104" s="128"/>
      <c r="K104" s="128"/>
      <c r="L104" s="128"/>
      <c r="M104" s="128"/>
    </row>
    <row r="105" spans="1:13" x14ac:dyDescent="0.25">
      <c r="A105" s="185" t="s">
        <v>111</v>
      </c>
      <c r="B105" s="181">
        <v>44308</v>
      </c>
      <c r="C105" s="181">
        <v>3695</v>
      </c>
      <c r="D105" s="181"/>
      <c r="E105" s="181">
        <v>559</v>
      </c>
      <c r="F105" s="181">
        <v>48562</v>
      </c>
      <c r="G105" s="181">
        <v>638.01499999999999</v>
      </c>
      <c r="H105" s="128"/>
      <c r="J105" s="128"/>
      <c r="K105" s="128"/>
      <c r="L105" s="128"/>
      <c r="M105" s="128"/>
    </row>
    <row r="106" spans="1:13" x14ac:dyDescent="0.25">
      <c r="A106" s="184" t="s">
        <v>112</v>
      </c>
      <c r="B106" s="183">
        <v>3925</v>
      </c>
      <c r="C106" s="183"/>
      <c r="D106" s="183"/>
      <c r="E106" s="183"/>
      <c r="F106" s="183">
        <v>3925</v>
      </c>
      <c r="G106" s="183">
        <v>39.25</v>
      </c>
      <c r="H106" s="128"/>
      <c r="J106" s="128"/>
      <c r="K106" s="128"/>
      <c r="L106" s="128"/>
      <c r="M106" s="128"/>
    </row>
    <row r="107" spans="1:13" x14ac:dyDescent="0.25">
      <c r="A107" s="184" t="s">
        <v>113</v>
      </c>
      <c r="B107" s="183">
        <v>538</v>
      </c>
      <c r="C107" s="183">
        <v>217</v>
      </c>
      <c r="D107" s="183"/>
      <c r="E107" s="183"/>
      <c r="F107" s="183">
        <v>755</v>
      </c>
      <c r="G107" s="183">
        <v>16.664000000000001</v>
      </c>
      <c r="H107" s="128"/>
      <c r="J107" s="128"/>
      <c r="K107" s="128"/>
      <c r="L107" s="128"/>
      <c r="M107" s="128"/>
    </row>
    <row r="108" spans="1:13" x14ac:dyDescent="0.25">
      <c r="A108" s="184" t="s">
        <v>114</v>
      </c>
      <c r="B108" s="183">
        <v>25308</v>
      </c>
      <c r="C108" s="183">
        <v>2012</v>
      </c>
      <c r="D108" s="183"/>
      <c r="E108" s="183">
        <v>515</v>
      </c>
      <c r="F108" s="183">
        <v>27835</v>
      </c>
      <c r="G108" s="183">
        <v>360.279</v>
      </c>
      <c r="H108" s="128"/>
      <c r="J108" s="128"/>
      <c r="K108" s="128"/>
      <c r="L108" s="128"/>
      <c r="M108" s="128"/>
    </row>
    <row r="109" spans="1:13" x14ac:dyDescent="0.25">
      <c r="A109" s="184" t="s">
        <v>115</v>
      </c>
      <c r="B109" s="183">
        <v>6081</v>
      </c>
      <c r="C109" s="183">
        <v>770</v>
      </c>
      <c r="D109" s="183"/>
      <c r="E109" s="183">
        <v>44</v>
      </c>
      <c r="F109" s="183">
        <v>6895</v>
      </c>
      <c r="G109" s="183">
        <v>101.07</v>
      </c>
      <c r="H109" s="128"/>
      <c r="J109" s="128"/>
      <c r="K109" s="128"/>
      <c r="L109" s="128"/>
      <c r="M109" s="128"/>
    </row>
    <row r="110" spans="1:13" x14ac:dyDescent="0.25">
      <c r="A110" s="184" t="s">
        <v>116</v>
      </c>
      <c r="B110" s="183"/>
      <c r="C110" s="183">
        <v>465</v>
      </c>
      <c r="D110" s="183"/>
      <c r="E110" s="183"/>
      <c r="F110" s="183">
        <v>465</v>
      </c>
      <c r="G110" s="183">
        <v>24.18</v>
      </c>
      <c r="H110" s="128"/>
      <c r="J110" s="128"/>
      <c r="K110" s="128"/>
      <c r="L110" s="128"/>
      <c r="M110" s="128"/>
    </row>
    <row r="111" spans="1:13" x14ac:dyDescent="0.25">
      <c r="A111" s="184" t="s">
        <v>312</v>
      </c>
      <c r="B111" s="183">
        <v>1390</v>
      </c>
      <c r="C111" s="183">
        <v>92</v>
      </c>
      <c r="D111" s="183"/>
      <c r="E111" s="183"/>
      <c r="F111" s="183">
        <v>1482</v>
      </c>
      <c r="G111" s="183">
        <v>18.684000000000001</v>
      </c>
      <c r="H111" s="128"/>
      <c r="J111" s="128"/>
      <c r="K111" s="128"/>
      <c r="L111" s="128"/>
      <c r="M111" s="128"/>
    </row>
    <row r="112" spans="1:13" x14ac:dyDescent="0.25">
      <c r="A112" s="184" t="s">
        <v>118</v>
      </c>
      <c r="B112" s="183">
        <v>6346</v>
      </c>
      <c r="C112" s="183">
        <v>139</v>
      </c>
      <c r="D112" s="183"/>
      <c r="E112" s="183"/>
      <c r="F112" s="183">
        <v>6485</v>
      </c>
      <c r="G112" s="183">
        <v>70.688000000000002</v>
      </c>
      <c r="H112" s="128"/>
      <c r="J112" s="128"/>
      <c r="K112" s="128"/>
      <c r="L112" s="128"/>
      <c r="M112" s="128"/>
    </row>
    <row r="113" spans="1:13" x14ac:dyDescent="0.25">
      <c r="A113" s="184" t="s">
        <v>949</v>
      </c>
      <c r="B113" s="183">
        <v>720</v>
      </c>
      <c r="C113" s="183"/>
      <c r="D113" s="183"/>
      <c r="E113" s="183"/>
      <c r="F113" s="183">
        <v>720</v>
      </c>
      <c r="G113" s="183">
        <v>7.2</v>
      </c>
      <c r="H113" s="128"/>
      <c r="J113" s="128"/>
      <c r="K113" s="128"/>
      <c r="L113" s="128"/>
      <c r="M113" s="128"/>
    </row>
    <row r="114" spans="1:13" x14ac:dyDescent="0.25">
      <c r="A114" s="185" t="s">
        <v>119</v>
      </c>
      <c r="B114" s="181">
        <v>25893</v>
      </c>
      <c r="C114" s="181">
        <v>2072</v>
      </c>
      <c r="D114" s="181"/>
      <c r="E114" s="181">
        <v>97</v>
      </c>
      <c r="F114" s="181">
        <v>28062</v>
      </c>
      <c r="G114" s="181">
        <v>367.15899999999999</v>
      </c>
      <c r="H114" s="128"/>
      <c r="J114" s="128"/>
      <c r="K114" s="128"/>
      <c r="L114" s="128"/>
      <c r="M114" s="128"/>
    </row>
    <row r="115" spans="1:13" x14ac:dyDescent="0.25">
      <c r="A115" s="184" t="s">
        <v>120</v>
      </c>
      <c r="B115" s="183">
        <v>335</v>
      </c>
      <c r="C115" s="183"/>
      <c r="D115" s="183"/>
      <c r="E115" s="183"/>
      <c r="F115" s="183">
        <v>335</v>
      </c>
      <c r="G115" s="183">
        <v>3.35</v>
      </c>
      <c r="H115" s="128"/>
      <c r="J115" s="128"/>
      <c r="K115" s="128"/>
      <c r="L115" s="128"/>
      <c r="M115" s="128"/>
    </row>
    <row r="116" spans="1:13" x14ac:dyDescent="0.25">
      <c r="A116" s="184" t="s">
        <v>121</v>
      </c>
      <c r="B116" s="183">
        <v>350</v>
      </c>
      <c r="C116" s="183">
        <v>6</v>
      </c>
      <c r="D116" s="183"/>
      <c r="E116" s="183">
        <v>22</v>
      </c>
      <c r="F116" s="183">
        <v>378</v>
      </c>
      <c r="G116" s="183">
        <v>3.9220000000000002</v>
      </c>
      <c r="H116" s="128"/>
      <c r="J116" s="128"/>
      <c r="K116" s="128"/>
      <c r="L116" s="128"/>
      <c r="M116" s="128"/>
    </row>
    <row r="117" spans="1:13" x14ac:dyDescent="0.25">
      <c r="A117" s="184" t="s">
        <v>122</v>
      </c>
      <c r="B117" s="183">
        <v>7117</v>
      </c>
      <c r="C117" s="183">
        <v>785</v>
      </c>
      <c r="D117" s="183"/>
      <c r="E117" s="183">
        <v>75</v>
      </c>
      <c r="F117" s="183">
        <v>7977</v>
      </c>
      <c r="G117" s="183">
        <v>112.36499999999999</v>
      </c>
      <c r="H117" s="128"/>
      <c r="J117" s="128"/>
      <c r="K117" s="128"/>
      <c r="L117" s="128"/>
      <c r="M117" s="128"/>
    </row>
    <row r="118" spans="1:13" x14ac:dyDescent="0.25">
      <c r="A118" s="184" t="s">
        <v>123</v>
      </c>
      <c r="B118" s="183">
        <v>270</v>
      </c>
      <c r="C118" s="183"/>
      <c r="D118" s="183"/>
      <c r="E118" s="183"/>
      <c r="F118" s="183">
        <v>270</v>
      </c>
      <c r="G118" s="183">
        <v>2.7</v>
      </c>
      <c r="H118" s="128"/>
      <c r="J118" s="128"/>
      <c r="K118" s="128"/>
      <c r="L118" s="128"/>
      <c r="M118" s="128"/>
    </row>
    <row r="119" spans="1:13" x14ac:dyDescent="0.25">
      <c r="A119" s="184" t="s">
        <v>124</v>
      </c>
      <c r="B119" s="183">
        <v>4603</v>
      </c>
      <c r="C119" s="183">
        <v>427</v>
      </c>
      <c r="D119" s="183"/>
      <c r="E119" s="183"/>
      <c r="F119" s="183">
        <v>5030</v>
      </c>
      <c r="G119" s="183">
        <v>68.233999999999995</v>
      </c>
      <c r="H119" s="128"/>
      <c r="J119" s="128"/>
      <c r="K119" s="128"/>
      <c r="L119" s="128"/>
      <c r="M119" s="128"/>
    </row>
    <row r="120" spans="1:13" x14ac:dyDescent="0.25">
      <c r="A120" s="184" t="s">
        <v>125</v>
      </c>
      <c r="B120" s="183">
        <v>570</v>
      </c>
      <c r="C120" s="183"/>
      <c r="D120" s="183"/>
      <c r="E120" s="183"/>
      <c r="F120" s="183">
        <v>570</v>
      </c>
      <c r="G120" s="183">
        <v>5.7</v>
      </c>
      <c r="H120" s="128"/>
      <c r="J120" s="128"/>
      <c r="K120" s="128"/>
      <c r="L120" s="128"/>
      <c r="M120" s="128"/>
    </row>
    <row r="121" spans="1:13" x14ac:dyDescent="0.25">
      <c r="A121" s="184" t="s">
        <v>126</v>
      </c>
      <c r="B121" s="183">
        <v>790</v>
      </c>
      <c r="C121" s="183"/>
      <c r="D121" s="183"/>
      <c r="E121" s="183"/>
      <c r="F121" s="183">
        <v>790</v>
      </c>
      <c r="G121" s="183">
        <v>7.9</v>
      </c>
      <c r="H121" s="128"/>
      <c r="J121" s="128"/>
      <c r="K121" s="128"/>
      <c r="L121" s="128"/>
      <c r="M121" s="128"/>
    </row>
    <row r="122" spans="1:13" x14ac:dyDescent="0.25">
      <c r="A122" s="184" t="s">
        <v>127</v>
      </c>
      <c r="B122" s="183">
        <v>424</v>
      </c>
      <c r="C122" s="183"/>
      <c r="D122" s="183"/>
      <c r="E122" s="183"/>
      <c r="F122" s="183">
        <v>424</v>
      </c>
      <c r="G122" s="183">
        <v>4.24</v>
      </c>
      <c r="H122" s="128"/>
      <c r="J122" s="128"/>
      <c r="K122" s="128"/>
      <c r="L122" s="128"/>
      <c r="M122" s="128"/>
    </row>
    <row r="123" spans="1:13" x14ac:dyDescent="0.25">
      <c r="A123" s="184" t="s">
        <v>128</v>
      </c>
      <c r="B123" s="183">
        <v>150</v>
      </c>
      <c r="C123" s="183"/>
      <c r="D123" s="183"/>
      <c r="E123" s="183"/>
      <c r="F123" s="183">
        <v>150</v>
      </c>
      <c r="G123" s="183">
        <v>1.5</v>
      </c>
      <c r="H123" s="128"/>
      <c r="J123" s="128"/>
      <c r="K123" s="128"/>
      <c r="L123" s="128"/>
      <c r="M123" s="128"/>
    </row>
    <row r="124" spans="1:13" x14ac:dyDescent="0.25">
      <c r="A124" s="184" t="s">
        <v>951</v>
      </c>
      <c r="B124" s="183">
        <v>7125</v>
      </c>
      <c r="C124" s="183">
        <v>657</v>
      </c>
      <c r="D124" s="183"/>
      <c r="E124" s="183"/>
      <c r="F124" s="183">
        <v>7782</v>
      </c>
      <c r="G124" s="183">
        <v>105.414</v>
      </c>
      <c r="H124" s="128"/>
      <c r="J124" s="128"/>
      <c r="K124" s="128"/>
      <c r="L124" s="128"/>
      <c r="M124" s="128"/>
    </row>
    <row r="125" spans="1:13" x14ac:dyDescent="0.25">
      <c r="A125" s="184" t="s">
        <v>130</v>
      </c>
      <c r="B125" s="183">
        <v>4159</v>
      </c>
      <c r="C125" s="183">
        <v>197</v>
      </c>
      <c r="D125" s="183"/>
      <c r="E125" s="183"/>
      <c r="F125" s="183">
        <v>4356</v>
      </c>
      <c r="G125" s="183">
        <v>51.834000000000003</v>
      </c>
      <c r="H125" s="128"/>
      <c r="J125" s="128"/>
      <c r="K125" s="128"/>
      <c r="L125" s="128"/>
      <c r="M125" s="128"/>
    </row>
    <row r="126" spans="1:13" x14ac:dyDescent="0.25">
      <c r="A126" s="179" t="s">
        <v>131</v>
      </c>
      <c r="B126" s="179">
        <v>644016</v>
      </c>
      <c r="C126" s="179">
        <v>28879</v>
      </c>
      <c r="D126" s="179">
        <v>5551</v>
      </c>
      <c r="E126" s="179">
        <v>11675</v>
      </c>
      <c r="F126" s="179">
        <v>690121</v>
      </c>
      <c r="G126" s="179">
        <v>8222.2829999999994</v>
      </c>
      <c r="H126" s="128"/>
      <c r="I126" s="128"/>
      <c r="J126" s="128"/>
      <c r="K126" s="128"/>
    </row>
    <row r="127" spans="1:13" x14ac:dyDescent="0.25">
      <c r="A127" s="185" t="s">
        <v>132</v>
      </c>
      <c r="B127" s="181">
        <v>17674</v>
      </c>
      <c r="C127" s="181">
        <v>270</v>
      </c>
      <c r="D127" s="181"/>
      <c r="E127" s="181"/>
      <c r="F127" s="181">
        <v>17944</v>
      </c>
      <c r="G127" s="181">
        <v>190.78</v>
      </c>
      <c r="H127" s="128"/>
      <c r="J127" s="128"/>
      <c r="K127" s="128"/>
      <c r="L127" s="128"/>
      <c r="M127" s="128"/>
    </row>
    <row r="128" spans="1:13" x14ac:dyDescent="0.25">
      <c r="A128" s="184" t="s">
        <v>133</v>
      </c>
      <c r="B128" s="183">
        <v>12208</v>
      </c>
      <c r="C128" s="183">
        <v>103</v>
      </c>
      <c r="D128" s="183"/>
      <c r="E128" s="183"/>
      <c r="F128" s="183">
        <v>12311</v>
      </c>
      <c r="G128" s="183">
        <v>127.43600000000001</v>
      </c>
      <c r="H128" s="128"/>
      <c r="J128" s="128"/>
      <c r="K128" s="128"/>
      <c r="L128" s="128"/>
      <c r="M128" s="128"/>
    </row>
    <row r="129" spans="1:13" x14ac:dyDescent="0.25">
      <c r="A129" s="184" t="s">
        <v>134</v>
      </c>
      <c r="B129" s="183">
        <v>189</v>
      </c>
      <c r="C129" s="183"/>
      <c r="D129" s="183"/>
      <c r="E129" s="183"/>
      <c r="F129" s="183">
        <v>189</v>
      </c>
      <c r="G129" s="183">
        <v>1.89</v>
      </c>
      <c r="H129" s="128"/>
      <c r="J129" s="128"/>
      <c r="K129" s="128"/>
      <c r="L129" s="128"/>
      <c r="M129" s="128"/>
    </row>
    <row r="130" spans="1:13" x14ac:dyDescent="0.25">
      <c r="A130" s="184" t="s">
        <v>135</v>
      </c>
      <c r="B130" s="183">
        <v>613</v>
      </c>
      <c r="C130" s="183"/>
      <c r="D130" s="183"/>
      <c r="E130" s="183"/>
      <c r="F130" s="183">
        <v>613</v>
      </c>
      <c r="G130" s="183">
        <v>6.13</v>
      </c>
      <c r="H130" s="128"/>
      <c r="J130" s="128"/>
      <c r="K130" s="128"/>
      <c r="L130" s="128"/>
      <c r="M130" s="128"/>
    </row>
    <row r="131" spans="1:13" x14ac:dyDescent="0.25">
      <c r="A131" s="184" t="s">
        <v>136</v>
      </c>
      <c r="B131" s="183">
        <v>2279</v>
      </c>
      <c r="C131" s="183"/>
      <c r="D131" s="183"/>
      <c r="E131" s="183"/>
      <c r="F131" s="183">
        <v>2279</v>
      </c>
      <c r="G131" s="183">
        <v>22.79</v>
      </c>
      <c r="H131" s="128"/>
      <c r="J131" s="128"/>
      <c r="K131" s="128"/>
      <c r="L131" s="128"/>
      <c r="M131" s="128"/>
    </row>
    <row r="132" spans="1:13" x14ac:dyDescent="0.25">
      <c r="A132" s="184" t="s">
        <v>137</v>
      </c>
      <c r="B132" s="183">
        <v>1216</v>
      </c>
      <c r="C132" s="183"/>
      <c r="D132" s="183"/>
      <c r="E132" s="183"/>
      <c r="F132" s="183">
        <v>1216</v>
      </c>
      <c r="G132" s="183">
        <v>12.16</v>
      </c>
      <c r="H132" s="128"/>
      <c r="J132" s="128"/>
      <c r="K132" s="128"/>
      <c r="L132" s="128"/>
      <c r="M132" s="128"/>
    </row>
    <row r="133" spans="1:13" x14ac:dyDescent="0.25">
      <c r="A133" s="184" t="s">
        <v>138</v>
      </c>
      <c r="B133" s="183">
        <v>1169</v>
      </c>
      <c r="C133" s="183">
        <v>167</v>
      </c>
      <c r="D133" s="183"/>
      <c r="E133" s="183"/>
      <c r="F133" s="183">
        <v>1336</v>
      </c>
      <c r="G133" s="183">
        <v>20.373999999999999</v>
      </c>
      <c r="H133" s="128"/>
      <c r="J133" s="128"/>
      <c r="K133" s="128"/>
      <c r="L133" s="128"/>
      <c r="M133" s="128"/>
    </row>
    <row r="134" spans="1:13" x14ac:dyDescent="0.25">
      <c r="A134" s="185" t="s">
        <v>139</v>
      </c>
      <c r="B134" s="181">
        <v>29586</v>
      </c>
      <c r="C134" s="181">
        <v>4362</v>
      </c>
      <c r="D134" s="181"/>
      <c r="E134" s="181">
        <v>313</v>
      </c>
      <c r="F134" s="181">
        <v>34261</v>
      </c>
      <c r="G134" s="181">
        <v>524.24900000000002</v>
      </c>
      <c r="H134" s="128"/>
      <c r="J134" s="128"/>
      <c r="K134" s="128"/>
      <c r="L134" s="128"/>
      <c r="M134" s="128"/>
    </row>
    <row r="135" spans="1:13" x14ac:dyDescent="0.25">
      <c r="A135" s="184" t="s">
        <v>140</v>
      </c>
      <c r="B135" s="183">
        <v>7655</v>
      </c>
      <c r="C135" s="183">
        <v>243</v>
      </c>
      <c r="D135" s="183"/>
      <c r="E135" s="183"/>
      <c r="F135" s="183">
        <v>7898</v>
      </c>
      <c r="G135" s="183">
        <v>89.186000000000007</v>
      </c>
      <c r="H135" s="128"/>
      <c r="J135" s="128"/>
      <c r="K135" s="128"/>
      <c r="L135" s="128"/>
      <c r="M135" s="128"/>
    </row>
    <row r="136" spans="1:13" x14ac:dyDescent="0.25">
      <c r="A136" s="184" t="s">
        <v>142</v>
      </c>
      <c r="B136" s="183">
        <v>18323</v>
      </c>
      <c r="C136" s="183">
        <v>4119</v>
      </c>
      <c r="D136" s="183"/>
      <c r="E136" s="183">
        <v>236</v>
      </c>
      <c r="F136" s="183">
        <v>22678</v>
      </c>
      <c r="G136" s="183">
        <v>398.59800000000001</v>
      </c>
      <c r="H136" s="128"/>
      <c r="J136" s="128"/>
      <c r="K136" s="128"/>
      <c r="L136" s="128"/>
      <c r="M136" s="128"/>
    </row>
    <row r="137" spans="1:13" x14ac:dyDescent="0.25">
      <c r="A137" s="184" t="s">
        <v>143</v>
      </c>
      <c r="B137" s="183">
        <v>1654</v>
      </c>
      <c r="C137" s="183"/>
      <c r="D137" s="183"/>
      <c r="E137" s="183"/>
      <c r="F137" s="183">
        <v>1654</v>
      </c>
      <c r="G137" s="183">
        <v>16.54</v>
      </c>
      <c r="H137" s="128"/>
      <c r="J137" s="128"/>
      <c r="K137" s="128"/>
      <c r="L137" s="128"/>
      <c r="M137" s="128"/>
    </row>
    <row r="138" spans="1:13" x14ac:dyDescent="0.25">
      <c r="A138" s="184" t="s">
        <v>953</v>
      </c>
      <c r="B138" s="183">
        <v>1954</v>
      </c>
      <c r="C138" s="183"/>
      <c r="D138" s="183"/>
      <c r="E138" s="183">
        <v>77</v>
      </c>
      <c r="F138" s="183">
        <v>2031</v>
      </c>
      <c r="G138" s="183">
        <v>19.925000000000001</v>
      </c>
      <c r="H138" s="128"/>
      <c r="J138" s="128"/>
      <c r="K138" s="128"/>
      <c r="L138" s="128"/>
      <c r="M138" s="128"/>
    </row>
    <row r="139" spans="1:13" x14ac:dyDescent="0.25">
      <c r="A139" s="185" t="s">
        <v>145</v>
      </c>
      <c r="B139" s="181">
        <v>25998</v>
      </c>
      <c r="C139" s="181">
        <v>536</v>
      </c>
      <c r="D139" s="181"/>
      <c r="E139" s="181">
        <v>942</v>
      </c>
      <c r="F139" s="181">
        <v>27476</v>
      </c>
      <c r="G139" s="181">
        <v>292.56200000000001</v>
      </c>
      <c r="H139" s="128"/>
      <c r="J139" s="128"/>
      <c r="K139" s="128"/>
      <c r="L139" s="128"/>
      <c r="M139" s="128"/>
    </row>
    <row r="140" spans="1:13" x14ac:dyDescent="0.25">
      <c r="A140" s="184" t="s">
        <v>146</v>
      </c>
      <c r="B140" s="183">
        <v>3213</v>
      </c>
      <c r="C140" s="183">
        <v>121</v>
      </c>
      <c r="D140" s="183"/>
      <c r="E140" s="183">
        <v>21</v>
      </c>
      <c r="F140" s="183">
        <v>3355</v>
      </c>
      <c r="G140" s="183">
        <v>38.527000000000001</v>
      </c>
      <c r="H140" s="128"/>
      <c r="J140" s="128"/>
      <c r="K140" s="128"/>
      <c r="L140" s="128"/>
      <c r="M140" s="128"/>
    </row>
    <row r="141" spans="1:13" x14ac:dyDescent="0.25">
      <c r="A141" s="184" t="s">
        <v>147</v>
      </c>
      <c r="B141" s="183">
        <v>3840</v>
      </c>
      <c r="C141" s="183"/>
      <c r="D141" s="183"/>
      <c r="E141" s="183">
        <v>75</v>
      </c>
      <c r="F141" s="183">
        <v>3915</v>
      </c>
      <c r="G141" s="183">
        <v>38.774999999999999</v>
      </c>
      <c r="H141" s="128"/>
      <c r="J141" s="128"/>
      <c r="K141" s="128"/>
      <c r="L141" s="128"/>
      <c r="M141" s="128"/>
    </row>
    <row r="142" spans="1:13" x14ac:dyDescent="0.25">
      <c r="A142" s="184" t="s">
        <v>148</v>
      </c>
      <c r="B142" s="183">
        <v>8634</v>
      </c>
      <c r="C142" s="183">
        <v>17</v>
      </c>
      <c r="D142" s="183"/>
      <c r="E142" s="183">
        <v>846</v>
      </c>
      <c r="F142" s="183">
        <v>9497</v>
      </c>
      <c r="G142" s="183">
        <v>91.453999999999994</v>
      </c>
      <c r="H142" s="128"/>
      <c r="J142" s="128"/>
      <c r="K142" s="128"/>
      <c r="L142" s="128"/>
      <c r="M142" s="128"/>
    </row>
    <row r="143" spans="1:13" x14ac:dyDescent="0.25">
      <c r="A143" s="184" t="s">
        <v>150</v>
      </c>
      <c r="B143" s="183">
        <v>2398</v>
      </c>
      <c r="C143" s="183"/>
      <c r="D143" s="183"/>
      <c r="E143" s="183"/>
      <c r="F143" s="183">
        <v>2398</v>
      </c>
      <c r="G143" s="183">
        <v>23.98</v>
      </c>
      <c r="H143" s="128"/>
      <c r="J143" s="128"/>
      <c r="K143" s="128"/>
      <c r="L143" s="128"/>
      <c r="M143" s="128"/>
    </row>
    <row r="144" spans="1:13" x14ac:dyDescent="0.25">
      <c r="A144" s="184" t="s">
        <v>151</v>
      </c>
      <c r="B144" s="183">
        <v>1738</v>
      </c>
      <c r="C144" s="183"/>
      <c r="D144" s="183"/>
      <c r="E144" s="183"/>
      <c r="F144" s="183">
        <v>1738</v>
      </c>
      <c r="G144" s="183">
        <v>17.38</v>
      </c>
      <c r="H144" s="128"/>
      <c r="J144" s="128"/>
      <c r="K144" s="128"/>
      <c r="L144" s="128"/>
      <c r="M144" s="128"/>
    </row>
    <row r="145" spans="1:13" x14ac:dyDescent="0.25">
      <c r="A145" s="184" t="s">
        <v>152</v>
      </c>
      <c r="B145" s="183">
        <v>2379</v>
      </c>
      <c r="C145" s="183"/>
      <c r="D145" s="183"/>
      <c r="E145" s="183"/>
      <c r="F145" s="183">
        <v>2379</v>
      </c>
      <c r="G145" s="183">
        <v>23.79</v>
      </c>
      <c r="H145" s="128"/>
      <c r="J145" s="128"/>
      <c r="K145" s="128"/>
      <c r="L145" s="128"/>
      <c r="M145" s="128"/>
    </row>
    <row r="146" spans="1:13" x14ac:dyDescent="0.25">
      <c r="A146" s="184" t="s">
        <v>153</v>
      </c>
      <c r="B146" s="183">
        <v>3796</v>
      </c>
      <c r="C146" s="183">
        <v>398</v>
      </c>
      <c r="D146" s="183"/>
      <c r="E146" s="183"/>
      <c r="F146" s="183">
        <v>4194</v>
      </c>
      <c r="G146" s="183">
        <v>58.655999999999999</v>
      </c>
      <c r="H146" s="128"/>
      <c r="J146" s="128"/>
      <c r="K146" s="128"/>
      <c r="L146" s="128"/>
      <c r="M146" s="128"/>
    </row>
    <row r="147" spans="1:13" x14ac:dyDescent="0.25">
      <c r="A147" s="185" t="s">
        <v>154</v>
      </c>
      <c r="B147" s="181">
        <v>28090</v>
      </c>
      <c r="C147" s="181">
        <v>244</v>
      </c>
      <c r="D147" s="181">
        <v>163</v>
      </c>
      <c r="E147" s="181">
        <v>50</v>
      </c>
      <c r="F147" s="181">
        <v>28547</v>
      </c>
      <c r="G147" s="181">
        <v>300.358</v>
      </c>
      <c r="H147" s="128"/>
      <c r="J147" s="128"/>
      <c r="K147" s="128"/>
      <c r="L147" s="128"/>
      <c r="M147" s="128"/>
    </row>
    <row r="148" spans="1:13" x14ac:dyDescent="0.25">
      <c r="A148" s="184" t="s">
        <v>155</v>
      </c>
      <c r="B148" s="183">
        <v>1583</v>
      </c>
      <c r="C148" s="183"/>
      <c r="D148" s="183"/>
      <c r="E148" s="183"/>
      <c r="F148" s="183">
        <v>1583</v>
      </c>
      <c r="G148" s="183">
        <v>15.83</v>
      </c>
      <c r="H148" s="128"/>
      <c r="J148" s="128"/>
      <c r="K148" s="128"/>
      <c r="L148" s="128"/>
      <c r="M148" s="128"/>
    </row>
    <row r="149" spans="1:13" x14ac:dyDescent="0.25">
      <c r="A149" s="184" t="s">
        <v>156</v>
      </c>
      <c r="B149" s="183">
        <v>2204</v>
      </c>
      <c r="C149" s="183"/>
      <c r="D149" s="183"/>
      <c r="E149" s="183">
        <v>20</v>
      </c>
      <c r="F149" s="183">
        <v>2224</v>
      </c>
      <c r="G149" s="183">
        <v>22.14</v>
      </c>
      <c r="H149" s="128"/>
      <c r="J149" s="128"/>
      <c r="K149" s="128"/>
      <c r="L149" s="128"/>
      <c r="M149" s="128"/>
    </row>
    <row r="150" spans="1:13" x14ac:dyDescent="0.25">
      <c r="A150" s="184" t="s">
        <v>157</v>
      </c>
      <c r="B150" s="183">
        <v>7500</v>
      </c>
      <c r="C150" s="183"/>
      <c r="D150" s="183"/>
      <c r="E150" s="183"/>
      <c r="F150" s="183">
        <v>7500</v>
      </c>
      <c r="G150" s="183">
        <v>75</v>
      </c>
      <c r="H150" s="128"/>
      <c r="J150" s="128"/>
      <c r="K150" s="128"/>
      <c r="L150" s="128"/>
      <c r="M150" s="128"/>
    </row>
    <row r="151" spans="1:13" x14ac:dyDescent="0.25">
      <c r="A151" s="184" t="s">
        <v>158</v>
      </c>
      <c r="B151" s="183">
        <v>659</v>
      </c>
      <c r="C151" s="183"/>
      <c r="D151" s="183"/>
      <c r="E151" s="183"/>
      <c r="F151" s="183">
        <v>659</v>
      </c>
      <c r="G151" s="183">
        <v>6.59</v>
      </c>
      <c r="H151" s="128"/>
      <c r="J151" s="128"/>
      <c r="K151" s="128"/>
      <c r="L151" s="128"/>
      <c r="M151" s="128"/>
    </row>
    <row r="152" spans="1:13" x14ac:dyDescent="0.25">
      <c r="A152" s="184" t="s">
        <v>144</v>
      </c>
      <c r="B152" s="183">
        <v>6650</v>
      </c>
      <c r="C152" s="183"/>
      <c r="D152" s="183"/>
      <c r="E152" s="183"/>
      <c r="F152" s="183">
        <v>6650</v>
      </c>
      <c r="G152" s="183">
        <v>66.5</v>
      </c>
      <c r="H152" s="128"/>
      <c r="J152" s="128"/>
      <c r="K152" s="128"/>
      <c r="L152" s="128"/>
      <c r="M152" s="128"/>
    </row>
    <row r="153" spans="1:13" x14ac:dyDescent="0.25">
      <c r="A153" s="184" t="s">
        <v>159</v>
      </c>
      <c r="B153" s="183">
        <v>9494</v>
      </c>
      <c r="C153" s="183">
        <v>244</v>
      </c>
      <c r="D153" s="183">
        <v>163</v>
      </c>
      <c r="E153" s="183">
        <v>30</v>
      </c>
      <c r="F153" s="183">
        <v>9931</v>
      </c>
      <c r="G153" s="183">
        <v>114.298</v>
      </c>
      <c r="H153" s="128"/>
      <c r="J153" s="128"/>
      <c r="K153" s="128"/>
      <c r="L153" s="128"/>
      <c r="M153" s="128"/>
    </row>
    <row r="154" spans="1:13" x14ac:dyDescent="0.25">
      <c r="A154" s="185" t="s">
        <v>160</v>
      </c>
      <c r="B154" s="181">
        <v>3021</v>
      </c>
      <c r="C154" s="181"/>
      <c r="D154" s="181"/>
      <c r="E154" s="181"/>
      <c r="F154" s="181">
        <v>3021</v>
      </c>
      <c r="G154" s="181">
        <v>30.21</v>
      </c>
      <c r="H154" s="128"/>
      <c r="J154" s="128"/>
      <c r="K154" s="128"/>
      <c r="L154" s="128"/>
      <c r="M154" s="128"/>
    </row>
    <row r="155" spans="1:13" x14ac:dyDescent="0.25">
      <c r="A155" s="184" t="s">
        <v>1339</v>
      </c>
      <c r="B155" s="183">
        <v>3021</v>
      </c>
      <c r="C155" s="183"/>
      <c r="D155" s="183"/>
      <c r="E155" s="183"/>
      <c r="F155" s="183">
        <v>3021</v>
      </c>
      <c r="G155" s="183">
        <v>30.21</v>
      </c>
      <c r="H155" s="128"/>
      <c r="J155" s="128"/>
      <c r="K155" s="128"/>
      <c r="L155" s="128"/>
      <c r="M155" s="128"/>
    </row>
    <row r="156" spans="1:13" x14ac:dyDescent="0.25">
      <c r="A156" s="185" t="s">
        <v>161</v>
      </c>
      <c r="B156" s="181">
        <v>74398</v>
      </c>
      <c r="C156" s="181">
        <v>4351</v>
      </c>
      <c r="D156" s="181">
        <v>41</v>
      </c>
      <c r="E156" s="181">
        <v>1166</v>
      </c>
      <c r="F156" s="181">
        <v>79956</v>
      </c>
      <c r="G156" s="181">
        <v>977.702</v>
      </c>
      <c r="H156" s="128"/>
      <c r="J156" s="128"/>
      <c r="K156" s="128"/>
      <c r="L156" s="128"/>
      <c r="M156" s="128"/>
    </row>
    <row r="157" spans="1:13" x14ac:dyDescent="0.25">
      <c r="A157" s="184" t="s">
        <v>162</v>
      </c>
      <c r="B157" s="183">
        <v>2726</v>
      </c>
      <c r="C157" s="183">
        <v>2</v>
      </c>
      <c r="D157" s="183"/>
      <c r="E157" s="183">
        <v>217</v>
      </c>
      <c r="F157" s="183">
        <v>2945</v>
      </c>
      <c r="G157" s="183">
        <v>28.449000000000002</v>
      </c>
      <c r="H157" s="128"/>
      <c r="J157" s="128"/>
      <c r="K157" s="128"/>
      <c r="L157" s="128"/>
      <c r="M157" s="128"/>
    </row>
    <row r="158" spans="1:13" x14ac:dyDescent="0.25">
      <c r="A158" s="184" t="s">
        <v>163</v>
      </c>
      <c r="B158" s="183">
        <v>8223</v>
      </c>
      <c r="C158" s="183">
        <v>594</v>
      </c>
      <c r="D158" s="183"/>
      <c r="E158" s="183"/>
      <c r="F158" s="183">
        <v>8817</v>
      </c>
      <c r="G158" s="183">
        <v>113.11799999999999</v>
      </c>
      <c r="H158" s="128"/>
      <c r="J158" s="128"/>
      <c r="K158" s="128"/>
      <c r="L158" s="128"/>
      <c r="M158" s="128"/>
    </row>
    <row r="159" spans="1:13" x14ac:dyDescent="0.25">
      <c r="A159" s="184" t="s">
        <v>164</v>
      </c>
      <c r="B159" s="183">
        <v>9251</v>
      </c>
      <c r="C159" s="183"/>
      <c r="D159" s="183"/>
      <c r="E159" s="183"/>
      <c r="F159" s="183">
        <v>9251</v>
      </c>
      <c r="G159" s="183">
        <v>92.51</v>
      </c>
      <c r="H159" s="128"/>
      <c r="J159" s="128"/>
      <c r="K159" s="128"/>
      <c r="L159" s="128"/>
      <c r="M159" s="128"/>
    </row>
    <row r="160" spans="1:13" x14ac:dyDescent="0.25">
      <c r="A160" s="184" t="s">
        <v>165</v>
      </c>
      <c r="B160" s="183">
        <v>3469</v>
      </c>
      <c r="C160" s="183"/>
      <c r="D160" s="183"/>
      <c r="E160" s="183">
        <v>174</v>
      </c>
      <c r="F160" s="183">
        <v>3643</v>
      </c>
      <c r="G160" s="183">
        <v>35.56</v>
      </c>
      <c r="H160" s="128"/>
      <c r="J160" s="128"/>
      <c r="K160" s="128"/>
      <c r="L160" s="128"/>
      <c r="M160" s="128"/>
    </row>
    <row r="161" spans="1:13" x14ac:dyDescent="0.25">
      <c r="A161" s="184" t="s">
        <v>166</v>
      </c>
      <c r="B161" s="183">
        <v>724</v>
      </c>
      <c r="C161" s="183"/>
      <c r="D161" s="183"/>
      <c r="E161" s="183"/>
      <c r="F161" s="183">
        <v>724</v>
      </c>
      <c r="G161" s="183">
        <v>7.24</v>
      </c>
      <c r="H161" s="128"/>
      <c r="J161" s="128"/>
      <c r="K161" s="128"/>
      <c r="L161" s="128"/>
      <c r="M161" s="128"/>
    </row>
    <row r="162" spans="1:13" x14ac:dyDescent="0.25">
      <c r="A162" s="184" t="s">
        <v>167</v>
      </c>
      <c r="B162" s="183">
        <v>611</v>
      </c>
      <c r="C162" s="183"/>
      <c r="D162" s="183"/>
      <c r="E162" s="183"/>
      <c r="F162" s="183">
        <v>611</v>
      </c>
      <c r="G162" s="183">
        <v>6.11</v>
      </c>
      <c r="H162" s="128"/>
      <c r="J162" s="128"/>
      <c r="K162" s="128"/>
      <c r="L162" s="128"/>
      <c r="M162" s="128"/>
    </row>
    <row r="163" spans="1:13" x14ac:dyDescent="0.25">
      <c r="A163" s="184" t="s">
        <v>168</v>
      </c>
      <c r="B163" s="183">
        <v>4377</v>
      </c>
      <c r="C163" s="183">
        <v>47</v>
      </c>
      <c r="D163" s="183"/>
      <c r="E163" s="183"/>
      <c r="F163" s="183">
        <v>4424</v>
      </c>
      <c r="G163" s="183">
        <v>46.213999999999999</v>
      </c>
      <c r="H163" s="128"/>
      <c r="J163" s="128"/>
      <c r="K163" s="128"/>
      <c r="L163" s="128"/>
      <c r="M163" s="128"/>
    </row>
    <row r="164" spans="1:13" x14ac:dyDescent="0.25">
      <c r="A164" s="184" t="s">
        <v>169</v>
      </c>
      <c r="B164" s="183">
        <v>4131</v>
      </c>
      <c r="C164" s="183"/>
      <c r="D164" s="183"/>
      <c r="E164" s="183"/>
      <c r="F164" s="183">
        <v>4131</v>
      </c>
      <c r="G164" s="183">
        <v>41.31</v>
      </c>
      <c r="H164" s="128"/>
      <c r="J164" s="128"/>
      <c r="K164" s="128"/>
      <c r="L164" s="128"/>
      <c r="M164" s="128"/>
    </row>
    <row r="165" spans="1:13" x14ac:dyDescent="0.25">
      <c r="A165" s="184" t="s">
        <v>170</v>
      </c>
      <c r="B165" s="183">
        <v>1971</v>
      </c>
      <c r="C165" s="183"/>
      <c r="D165" s="183"/>
      <c r="E165" s="183"/>
      <c r="F165" s="183">
        <v>1971</v>
      </c>
      <c r="G165" s="183">
        <v>19.71</v>
      </c>
      <c r="H165" s="128"/>
      <c r="J165" s="128"/>
      <c r="K165" s="128"/>
      <c r="L165" s="128"/>
      <c r="M165" s="128"/>
    </row>
    <row r="166" spans="1:13" x14ac:dyDescent="0.25">
      <c r="A166" s="184" t="s">
        <v>171</v>
      </c>
      <c r="B166" s="183">
        <v>335</v>
      </c>
      <c r="C166" s="183"/>
      <c r="D166" s="183"/>
      <c r="E166" s="183">
        <v>95</v>
      </c>
      <c r="F166" s="183">
        <v>430</v>
      </c>
      <c r="G166" s="183">
        <v>3.8250000000000002</v>
      </c>
      <c r="H166" s="128"/>
      <c r="J166" s="128"/>
      <c r="K166" s="128"/>
      <c r="L166" s="128"/>
      <c r="M166" s="128"/>
    </row>
    <row r="167" spans="1:13" x14ac:dyDescent="0.25">
      <c r="A167" s="184" t="s">
        <v>172</v>
      </c>
      <c r="B167" s="183">
        <v>5829</v>
      </c>
      <c r="C167" s="183">
        <v>2513</v>
      </c>
      <c r="D167" s="183"/>
      <c r="E167" s="183">
        <v>245</v>
      </c>
      <c r="F167" s="183">
        <v>8587</v>
      </c>
      <c r="G167" s="183">
        <v>190.191</v>
      </c>
      <c r="H167" s="128"/>
      <c r="J167" s="128"/>
      <c r="K167" s="128"/>
      <c r="L167" s="128"/>
      <c r="M167" s="128"/>
    </row>
    <row r="168" spans="1:13" x14ac:dyDescent="0.25">
      <c r="A168" s="184" t="s">
        <v>173</v>
      </c>
      <c r="B168" s="183">
        <v>24167</v>
      </c>
      <c r="C168" s="183">
        <v>449</v>
      </c>
      <c r="D168" s="183"/>
      <c r="E168" s="183">
        <v>184</v>
      </c>
      <c r="F168" s="183">
        <v>24800</v>
      </c>
      <c r="G168" s="183">
        <v>265.93799999999999</v>
      </c>
      <c r="H168" s="128"/>
      <c r="J168" s="128"/>
      <c r="K168" s="128"/>
      <c r="L168" s="128"/>
      <c r="M168" s="128"/>
    </row>
    <row r="169" spans="1:13" x14ac:dyDescent="0.25">
      <c r="A169" s="184" t="s">
        <v>174</v>
      </c>
      <c r="B169" s="183">
        <v>2233</v>
      </c>
      <c r="C169" s="183"/>
      <c r="D169" s="183"/>
      <c r="E169" s="183">
        <v>201</v>
      </c>
      <c r="F169" s="183">
        <v>2434</v>
      </c>
      <c r="G169" s="183">
        <v>23.335000000000001</v>
      </c>
      <c r="H169" s="128"/>
      <c r="J169" s="128"/>
      <c r="K169" s="128"/>
      <c r="L169" s="128"/>
      <c r="M169" s="128"/>
    </row>
    <row r="170" spans="1:13" x14ac:dyDescent="0.25">
      <c r="A170" s="184" t="s">
        <v>175</v>
      </c>
      <c r="B170" s="183">
        <v>6351</v>
      </c>
      <c r="C170" s="183">
        <v>746</v>
      </c>
      <c r="D170" s="183">
        <v>41</v>
      </c>
      <c r="E170" s="183">
        <v>50</v>
      </c>
      <c r="F170" s="183">
        <v>7188</v>
      </c>
      <c r="G170" s="183">
        <v>104.19199999999999</v>
      </c>
      <c r="H170" s="128"/>
      <c r="J170" s="128"/>
      <c r="K170" s="128"/>
      <c r="L170" s="128"/>
      <c r="M170" s="128"/>
    </row>
    <row r="171" spans="1:13" x14ac:dyDescent="0.25">
      <c r="A171" s="185" t="s">
        <v>176</v>
      </c>
      <c r="B171" s="181">
        <v>465249</v>
      </c>
      <c r="C171" s="181">
        <v>19116</v>
      </c>
      <c r="D171" s="181">
        <v>5347</v>
      </c>
      <c r="E171" s="181">
        <v>9204</v>
      </c>
      <c r="F171" s="181">
        <v>498916</v>
      </c>
      <c r="G171" s="181">
        <v>5906.4219999999996</v>
      </c>
      <c r="H171" s="128"/>
      <c r="J171" s="128"/>
      <c r="K171" s="128"/>
      <c r="L171" s="128"/>
      <c r="M171" s="128"/>
    </row>
    <row r="172" spans="1:13" x14ac:dyDescent="0.25">
      <c r="A172" s="184" t="s">
        <v>177</v>
      </c>
      <c r="B172" s="183">
        <v>27197</v>
      </c>
      <c r="C172" s="183">
        <v>3722</v>
      </c>
      <c r="D172" s="183">
        <v>1341</v>
      </c>
      <c r="E172" s="183">
        <v>100</v>
      </c>
      <c r="F172" s="183">
        <v>32360</v>
      </c>
      <c r="G172" s="183">
        <v>519.654</v>
      </c>
      <c r="H172" s="128"/>
      <c r="J172" s="128"/>
      <c r="K172" s="128"/>
      <c r="L172" s="128"/>
      <c r="M172" s="128"/>
    </row>
    <row r="173" spans="1:13" x14ac:dyDescent="0.25">
      <c r="A173" s="184" t="s">
        <v>176</v>
      </c>
      <c r="B173" s="183">
        <v>404413</v>
      </c>
      <c r="C173" s="183">
        <v>12965</v>
      </c>
      <c r="D173" s="183">
        <v>4006</v>
      </c>
      <c r="E173" s="183">
        <v>8728</v>
      </c>
      <c r="F173" s="183">
        <v>430112</v>
      </c>
      <c r="G173" s="183">
        <v>4922.1899999999996</v>
      </c>
      <c r="H173" s="128"/>
      <c r="J173" s="128"/>
      <c r="K173" s="128"/>
      <c r="L173" s="128"/>
      <c r="M173" s="128"/>
    </row>
    <row r="174" spans="1:13" x14ac:dyDescent="0.25">
      <c r="A174" s="184" t="s">
        <v>178</v>
      </c>
      <c r="B174" s="183">
        <v>33639</v>
      </c>
      <c r="C174" s="183">
        <v>2429</v>
      </c>
      <c r="D174" s="183"/>
      <c r="E174" s="183">
        <v>376</v>
      </c>
      <c r="F174" s="183">
        <v>36444</v>
      </c>
      <c r="G174" s="183">
        <v>464.57799999999997</v>
      </c>
      <c r="H174" s="128"/>
      <c r="J174" s="128"/>
      <c r="K174" s="128"/>
      <c r="L174" s="128"/>
      <c r="M174" s="128"/>
    </row>
    <row r="175" spans="1:13" x14ac:dyDescent="0.25">
      <c r="A175" s="179" t="s">
        <v>179</v>
      </c>
      <c r="B175" s="179">
        <v>409402</v>
      </c>
      <c r="C175" s="179">
        <v>26115</v>
      </c>
      <c r="D175" s="179">
        <v>2726</v>
      </c>
      <c r="E175" s="179">
        <v>9156</v>
      </c>
      <c r="F175" s="179">
        <v>447399</v>
      </c>
      <c r="G175" s="179">
        <v>5606.82</v>
      </c>
      <c r="H175" s="128"/>
      <c r="I175" s="128"/>
      <c r="J175" s="128"/>
      <c r="K175" s="128"/>
    </row>
    <row r="176" spans="1:13" x14ac:dyDescent="0.25">
      <c r="A176" s="185" t="s">
        <v>180</v>
      </c>
      <c r="B176" s="181">
        <v>116758</v>
      </c>
      <c r="C176" s="181">
        <v>8069</v>
      </c>
      <c r="D176" s="181">
        <v>739</v>
      </c>
      <c r="E176" s="181">
        <v>2772</v>
      </c>
      <c r="F176" s="181">
        <v>128338</v>
      </c>
      <c r="G176" s="181">
        <v>1630.588</v>
      </c>
      <c r="H176" s="128"/>
      <c r="J176" s="128"/>
      <c r="K176" s="128"/>
      <c r="L176" s="128"/>
      <c r="M176" s="128"/>
    </row>
    <row r="177" spans="1:13" x14ac:dyDescent="0.25">
      <c r="A177" s="184" t="s">
        <v>181</v>
      </c>
      <c r="B177" s="183">
        <v>2206</v>
      </c>
      <c r="C177" s="183"/>
      <c r="D177" s="183"/>
      <c r="E177" s="183">
        <v>8</v>
      </c>
      <c r="F177" s="183">
        <v>2214</v>
      </c>
      <c r="G177" s="183">
        <v>22.1</v>
      </c>
      <c r="H177" s="128"/>
      <c r="J177" s="128"/>
      <c r="K177" s="128"/>
      <c r="L177" s="128"/>
      <c r="M177" s="128"/>
    </row>
    <row r="178" spans="1:13" x14ac:dyDescent="0.25">
      <c r="A178" s="184" t="s">
        <v>182</v>
      </c>
      <c r="B178" s="183">
        <v>5344</v>
      </c>
      <c r="C178" s="183">
        <v>10</v>
      </c>
      <c r="D178" s="183"/>
      <c r="E178" s="183">
        <v>20</v>
      </c>
      <c r="F178" s="183">
        <v>5374</v>
      </c>
      <c r="G178" s="183">
        <v>54.06</v>
      </c>
      <c r="H178" s="128"/>
      <c r="J178" s="128"/>
      <c r="K178" s="128"/>
      <c r="L178" s="128"/>
      <c r="M178" s="128"/>
    </row>
    <row r="179" spans="1:13" x14ac:dyDescent="0.25">
      <c r="A179" s="184" t="s">
        <v>183</v>
      </c>
      <c r="B179" s="183">
        <v>1274</v>
      </c>
      <c r="C179" s="183"/>
      <c r="D179" s="183"/>
      <c r="E179" s="183"/>
      <c r="F179" s="183">
        <v>1274</v>
      </c>
      <c r="G179" s="183">
        <v>12.74</v>
      </c>
      <c r="H179" s="128"/>
      <c r="J179" s="128"/>
      <c r="K179" s="128"/>
      <c r="L179" s="128"/>
      <c r="M179" s="128"/>
    </row>
    <row r="180" spans="1:13" x14ac:dyDescent="0.25">
      <c r="A180" s="184" t="s">
        <v>184</v>
      </c>
      <c r="B180" s="183">
        <v>1472</v>
      </c>
      <c r="C180" s="183"/>
      <c r="D180" s="183">
        <v>4</v>
      </c>
      <c r="E180" s="183"/>
      <c r="F180" s="183">
        <v>1476</v>
      </c>
      <c r="G180" s="183">
        <v>14.88</v>
      </c>
      <c r="H180" s="128"/>
      <c r="J180" s="128"/>
      <c r="K180" s="128"/>
      <c r="L180" s="128"/>
      <c r="M180" s="128"/>
    </row>
    <row r="181" spans="1:13" x14ac:dyDescent="0.25">
      <c r="A181" s="184" t="s">
        <v>185</v>
      </c>
      <c r="B181" s="183">
        <v>750</v>
      </c>
      <c r="C181" s="183"/>
      <c r="D181" s="183"/>
      <c r="E181" s="183"/>
      <c r="F181" s="183">
        <v>750</v>
      </c>
      <c r="G181" s="183">
        <v>7.5</v>
      </c>
      <c r="H181" s="128"/>
      <c r="J181" s="128"/>
      <c r="K181" s="128"/>
      <c r="L181" s="128"/>
      <c r="M181" s="128"/>
    </row>
    <row r="182" spans="1:13" x14ac:dyDescent="0.25">
      <c r="A182" s="184" t="s">
        <v>186</v>
      </c>
      <c r="B182" s="183">
        <v>1394</v>
      </c>
      <c r="C182" s="183">
        <v>177</v>
      </c>
      <c r="D182" s="183"/>
      <c r="E182" s="183">
        <v>267</v>
      </c>
      <c r="F182" s="183">
        <v>1838</v>
      </c>
      <c r="G182" s="183">
        <v>24.478999999999999</v>
      </c>
      <c r="H182" s="128"/>
      <c r="J182" s="128"/>
      <c r="K182" s="128"/>
      <c r="L182" s="128"/>
      <c r="M182" s="128"/>
    </row>
    <row r="183" spans="1:13" x14ac:dyDescent="0.25">
      <c r="A183" s="184" t="s">
        <v>187</v>
      </c>
      <c r="B183" s="183">
        <v>487</v>
      </c>
      <c r="C183" s="183">
        <v>125</v>
      </c>
      <c r="D183" s="183"/>
      <c r="E183" s="183"/>
      <c r="F183" s="183">
        <v>612</v>
      </c>
      <c r="G183" s="183">
        <v>11.37</v>
      </c>
      <c r="H183" s="128"/>
      <c r="J183" s="128"/>
      <c r="K183" s="128"/>
      <c r="L183" s="128"/>
      <c r="M183" s="128"/>
    </row>
    <row r="184" spans="1:13" x14ac:dyDescent="0.25">
      <c r="A184" s="184" t="s">
        <v>188</v>
      </c>
      <c r="B184" s="183">
        <v>422</v>
      </c>
      <c r="C184" s="183">
        <v>1</v>
      </c>
      <c r="D184" s="183"/>
      <c r="E184" s="183">
        <v>25</v>
      </c>
      <c r="F184" s="183">
        <v>448</v>
      </c>
      <c r="G184" s="183">
        <v>4.3970000000000002</v>
      </c>
      <c r="H184" s="128"/>
      <c r="J184" s="128"/>
      <c r="K184" s="128"/>
      <c r="L184" s="128"/>
      <c r="M184" s="128"/>
    </row>
    <row r="185" spans="1:13" x14ac:dyDescent="0.25">
      <c r="A185" s="184" t="s">
        <v>189</v>
      </c>
      <c r="B185" s="183">
        <v>250</v>
      </c>
      <c r="C185" s="183">
        <v>100</v>
      </c>
      <c r="D185" s="183"/>
      <c r="E185" s="183"/>
      <c r="F185" s="183">
        <v>350</v>
      </c>
      <c r="G185" s="183">
        <v>7.7</v>
      </c>
      <c r="H185" s="128"/>
      <c r="J185" s="128"/>
      <c r="K185" s="128"/>
      <c r="L185" s="128"/>
      <c r="M185" s="128"/>
    </row>
    <row r="186" spans="1:13" x14ac:dyDescent="0.25">
      <c r="A186" s="184" t="s">
        <v>190</v>
      </c>
      <c r="B186" s="183">
        <v>144</v>
      </c>
      <c r="C186" s="183"/>
      <c r="D186" s="183"/>
      <c r="E186" s="183">
        <v>154</v>
      </c>
      <c r="F186" s="183">
        <v>298</v>
      </c>
      <c r="G186" s="183">
        <v>2.21</v>
      </c>
      <c r="H186" s="128"/>
      <c r="J186" s="128"/>
      <c r="K186" s="128"/>
      <c r="L186" s="128"/>
      <c r="M186" s="128"/>
    </row>
    <row r="187" spans="1:13" x14ac:dyDescent="0.25">
      <c r="A187" s="184" t="s">
        <v>191</v>
      </c>
      <c r="B187" s="183">
        <v>2696</v>
      </c>
      <c r="C187" s="183"/>
      <c r="D187" s="183"/>
      <c r="E187" s="183"/>
      <c r="F187" s="183">
        <v>2696</v>
      </c>
      <c r="G187" s="183">
        <v>26.96</v>
      </c>
      <c r="H187" s="128"/>
      <c r="J187" s="128"/>
      <c r="K187" s="128"/>
      <c r="L187" s="128"/>
      <c r="M187" s="128"/>
    </row>
    <row r="188" spans="1:13" x14ac:dyDescent="0.25">
      <c r="A188" s="184" t="s">
        <v>192</v>
      </c>
      <c r="B188" s="183">
        <v>2514</v>
      </c>
      <c r="C188" s="183">
        <v>2</v>
      </c>
      <c r="D188" s="183"/>
      <c r="E188" s="183">
        <v>20</v>
      </c>
      <c r="F188" s="183">
        <v>2536</v>
      </c>
      <c r="G188" s="183">
        <v>25.344000000000001</v>
      </c>
      <c r="H188" s="128"/>
      <c r="J188" s="128"/>
      <c r="K188" s="128"/>
      <c r="L188" s="128"/>
      <c r="M188" s="128"/>
    </row>
    <row r="189" spans="1:13" x14ac:dyDescent="0.25">
      <c r="A189" s="184" t="s">
        <v>193</v>
      </c>
      <c r="B189" s="183">
        <v>76684</v>
      </c>
      <c r="C189" s="183">
        <v>6463</v>
      </c>
      <c r="D189" s="183">
        <v>177</v>
      </c>
      <c r="E189" s="183">
        <v>2278</v>
      </c>
      <c r="F189" s="183">
        <v>85602</v>
      </c>
      <c r="G189" s="183">
        <v>1121.386</v>
      </c>
      <c r="H189" s="128"/>
      <c r="J189" s="128"/>
      <c r="K189" s="128"/>
      <c r="L189" s="128"/>
      <c r="M189" s="128"/>
    </row>
    <row r="190" spans="1:13" x14ac:dyDescent="0.25">
      <c r="A190" s="184" t="s">
        <v>194</v>
      </c>
      <c r="B190" s="183">
        <v>20551</v>
      </c>
      <c r="C190" s="183">
        <v>1191</v>
      </c>
      <c r="D190" s="183">
        <v>558</v>
      </c>
      <c r="E190" s="183"/>
      <c r="F190" s="183">
        <v>22300</v>
      </c>
      <c r="G190" s="183">
        <v>289.762</v>
      </c>
      <c r="H190" s="128"/>
      <c r="J190" s="128"/>
      <c r="K190" s="128"/>
      <c r="L190" s="128"/>
      <c r="M190" s="128"/>
    </row>
    <row r="191" spans="1:13" x14ac:dyDescent="0.25">
      <c r="A191" s="184" t="s">
        <v>961</v>
      </c>
      <c r="B191" s="183">
        <v>258</v>
      </c>
      <c r="C191" s="183"/>
      <c r="D191" s="183"/>
      <c r="E191" s="183"/>
      <c r="F191" s="183">
        <v>258</v>
      </c>
      <c r="G191" s="183">
        <v>2.58</v>
      </c>
      <c r="H191" s="128"/>
      <c r="J191" s="128"/>
      <c r="K191" s="128"/>
      <c r="L191" s="128"/>
      <c r="M191" s="128"/>
    </row>
    <row r="192" spans="1:13" x14ac:dyDescent="0.25">
      <c r="A192" s="184" t="s">
        <v>1258</v>
      </c>
      <c r="B192" s="183">
        <v>312</v>
      </c>
      <c r="C192" s="183"/>
      <c r="D192" s="183"/>
      <c r="E192" s="183"/>
      <c r="F192" s="183">
        <v>312</v>
      </c>
      <c r="G192" s="183">
        <v>3.12</v>
      </c>
      <c r="H192" s="128"/>
      <c r="J192" s="128"/>
      <c r="K192" s="128"/>
      <c r="L192" s="128"/>
      <c r="M192" s="128"/>
    </row>
    <row r="193" spans="1:13" x14ac:dyDescent="0.25">
      <c r="A193" s="185" t="s">
        <v>195</v>
      </c>
      <c r="B193" s="181">
        <v>24803</v>
      </c>
      <c r="C193" s="181">
        <v>866</v>
      </c>
      <c r="D193" s="181">
        <v>2</v>
      </c>
      <c r="E193" s="181">
        <v>1223</v>
      </c>
      <c r="F193" s="181">
        <v>26894</v>
      </c>
      <c r="G193" s="181">
        <v>299.25700000000001</v>
      </c>
      <c r="H193" s="128"/>
      <c r="J193" s="128"/>
      <c r="K193" s="128"/>
      <c r="L193" s="128"/>
      <c r="M193" s="128"/>
    </row>
    <row r="194" spans="1:13" x14ac:dyDescent="0.25">
      <c r="A194" s="184" t="s">
        <v>196</v>
      </c>
      <c r="B194" s="183">
        <v>12886</v>
      </c>
      <c r="C194" s="183">
        <v>552</v>
      </c>
      <c r="D194" s="183"/>
      <c r="E194" s="183">
        <v>1035</v>
      </c>
      <c r="F194" s="183">
        <v>14473</v>
      </c>
      <c r="G194" s="183">
        <v>162.739</v>
      </c>
      <c r="H194" s="128"/>
      <c r="J194" s="128"/>
      <c r="K194" s="128"/>
      <c r="L194" s="128"/>
      <c r="M194" s="128"/>
    </row>
    <row r="195" spans="1:13" x14ac:dyDescent="0.25">
      <c r="A195" s="184" t="s">
        <v>197</v>
      </c>
      <c r="B195" s="183">
        <v>2777</v>
      </c>
      <c r="C195" s="183"/>
      <c r="D195" s="183"/>
      <c r="E195" s="183">
        <v>158</v>
      </c>
      <c r="F195" s="183">
        <v>2935</v>
      </c>
      <c r="G195" s="183">
        <v>28.56</v>
      </c>
      <c r="H195" s="128"/>
      <c r="J195" s="128"/>
      <c r="K195" s="128"/>
      <c r="L195" s="128"/>
      <c r="M195" s="128"/>
    </row>
    <row r="196" spans="1:13" x14ac:dyDescent="0.25">
      <c r="A196" s="184" t="s">
        <v>198</v>
      </c>
      <c r="B196" s="183">
        <v>1497</v>
      </c>
      <c r="C196" s="183">
        <v>117</v>
      </c>
      <c r="D196" s="183"/>
      <c r="E196" s="183"/>
      <c r="F196" s="183">
        <v>1614</v>
      </c>
      <c r="G196" s="183">
        <v>21.053999999999998</v>
      </c>
      <c r="H196" s="128"/>
      <c r="J196" s="128"/>
      <c r="K196" s="128"/>
      <c r="L196" s="128"/>
      <c r="M196" s="128"/>
    </row>
    <row r="197" spans="1:13" x14ac:dyDescent="0.25">
      <c r="A197" s="184" t="s">
        <v>199</v>
      </c>
      <c r="B197" s="183">
        <v>488</v>
      </c>
      <c r="C197" s="183"/>
      <c r="D197" s="183"/>
      <c r="E197" s="183"/>
      <c r="F197" s="183">
        <v>488</v>
      </c>
      <c r="G197" s="183">
        <v>4.88</v>
      </c>
      <c r="H197" s="128"/>
      <c r="J197" s="128"/>
      <c r="K197" s="128"/>
      <c r="L197" s="128"/>
      <c r="M197" s="128"/>
    </row>
    <row r="198" spans="1:13" x14ac:dyDescent="0.25">
      <c r="A198" s="184" t="s">
        <v>200</v>
      </c>
      <c r="B198" s="183">
        <v>1750</v>
      </c>
      <c r="C198" s="183">
        <v>66</v>
      </c>
      <c r="D198" s="183"/>
      <c r="E198" s="183"/>
      <c r="F198" s="183">
        <v>1816</v>
      </c>
      <c r="G198" s="183">
        <v>20.931999999999999</v>
      </c>
      <c r="H198" s="128"/>
      <c r="J198" s="128"/>
      <c r="K198" s="128"/>
      <c r="L198" s="128"/>
      <c r="M198" s="128"/>
    </row>
    <row r="199" spans="1:13" x14ac:dyDescent="0.25">
      <c r="A199" s="184" t="s">
        <v>201</v>
      </c>
      <c r="B199" s="183">
        <v>740</v>
      </c>
      <c r="C199" s="183"/>
      <c r="D199" s="183"/>
      <c r="E199" s="183"/>
      <c r="F199" s="183">
        <v>740</v>
      </c>
      <c r="G199" s="183">
        <v>7.4</v>
      </c>
      <c r="H199" s="128"/>
      <c r="J199" s="128"/>
      <c r="K199" s="128"/>
      <c r="L199" s="128"/>
      <c r="M199" s="128"/>
    </row>
    <row r="200" spans="1:13" x14ac:dyDescent="0.25">
      <c r="A200" s="184" t="s">
        <v>202</v>
      </c>
      <c r="B200" s="183">
        <v>876</v>
      </c>
      <c r="C200" s="183"/>
      <c r="D200" s="183"/>
      <c r="E200" s="183"/>
      <c r="F200" s="183">
        <v>876</v>
      </c>
      <c r="G200" s="183">
        <v>8.76</v>
      </c>
      <c r="H200" s="128"/>
      <c r="J200" s="128"/>
      <c r="K200" s="128"/>
      <c r="L200" s="128"/>
      <c r="M200" s="128"/>
    </row>
    <row r="201" spans="1:13" x14ac:dyDescent="0.25">
      <c r="A201" s="184" t="s">
        <v>203</v>
      </c>
      <c r="B201" s="183">
        <v>1488</v>
      </c>
      <c r="C201" s="183"/>
      <c r="D201" s="183"/>
      <c r="E201" s="183"/>
      <c r="F201" s="183">
        <v>1488</v>
      </c>
      <c r="G201" s="183">
        <v>14.88</v>
      </c>
      <c r="H201" s="128"/>
      <c r="J201" s="128"/>
      <c r="K201" s="128"/>
      <c r="L201" s="128"/>
      <c r="M201" s="128"/>
    </row>
    <row r="202" spans="1:13" x14ac:dyDescent="0.25">
      <c r="A202" s="184" t="s">
        <v>204</v>
      </c>
      <c r="B202" s="183">
        <v>1088</v>
      </c>
      <c r="C202" s="183">
        <v>45</v>
      </c>
      <c r="D202" s="183"/>
      <c r="E202" s="183"/>
      <c r="F202" s="183">
        <v>1133</v>
      </c>
      <c r="G202" s="183">
        <v>13.22</v>
      </c>
      <c r="H202" s="128"/>
      <c r="J202" s="128"/>
      <c r="K202" s="128"/>
      <c r="L202" s="128"/>
      <c r="M202" s="128"/>
    </row>
    <row r="203" spans="1:13" x14ac:dyDescent="0.25">
      <c r="A203" s="184" t="s">
        <v>205</v>
      </c>
      <c r="B203" s="183">
        <v>1213</v>
      </c>
      <c r="C203" s="183">
        <v>86</v>
      </c>
      <c r="D203" s="183">
        <v>2</v>
      </c>
      <c r="E203" s="183">
        <v>30</v>
      </c>
      <c r="F203" s="183">
        <v>1331</v>
      </c>
      <c r="G203" s="183">
        <v>16.832000000000001</v>
      </c>
      <c r="H203" s="128"/>
      <c r="J203" s="128"/>
      <c r="K203" s="128"/>
      <c r="L203" s="128"/>
      <c r="M203" s="128"/>
    </row>
    <row r="204" spans="1:13" x14ac:dyDescent="0.25">
      <c r="A204" s="185" t="s">
        <v>207</v>
      </c>
      <c r="B204" s="181">
        <v>165013</v>
      </c>
      <c r="C204" s="181">
        <v>13687</v>
      </c>
      <c r="D204" s="181">
        <v>913</v>
      </c>
      <c r="E204" s="181">
        <v>3885</v>
      </c>
      <c r="F204" s="181">
        <v>183498</v>
      </c>
      <c r="G204" s="181">
        <v>2417.799</v>
      </c>
      <c r="H204" s="128"/>
      <c r="J204" s="128"/>
      <c r="K204" s="128"/>
      <c r="L204" s="128"/>
      <c r="M204" s="128"/>
    </row>
    <row r="205" spans="1:13" x14ac:dyDescent="0.25">
      <c r="A205" s="184" t="s">
        <v>208</v>
      </c>
      <c r="B205" s="183">
        <v>117459</v>
      </c>
      <c r="C205" s="183">
        <v>9177</v>
      </c>
      <c r="D205" s="183">
        <v>913</v>
      </c>
      <c r="E205" s="183">
        <v>1831</v>
      </c>
      <c r="F205" s="183">
        <v>129380</v>
      </c>
      <c r="G205" s="183">
        <v>1697.4690000000001</v>
      </c>
      <c r="H205" s="128"/>
      <c r="J205" s="128"/>
      <c r="K205" s="128"/>
      <c r="L205" s="128"/>
      <c r="M205" s="128"/>
    </row>
    <row r="206" spans="1:13" x14ac:dyDescent="0.25">
      <c r="A206" s="184" t="s">
        <v>209</v>
      </c>
      <c r="B206" s="183">
        <v>1447</v>
      </c>
      <c r="C206" s="183">
        <v>36</v>
      </c>
      <c r="D206" s="183"/>
      <c r="E206" s="183"/>
      <c r="F206" s="183">
        <v>1483</v>
      </c>
      <c r="G206" s="183">
        <v>16.341999999999999</v>
      </c>
      <c r="H206" s="128"/>
      <c r="J206" s="128"/>
      <c r="K206" s="128"/>
      <c r="L206" s="128"/>
      <c r="M206" s="128"/>
    </row>
    <row r="207" spans="1:13" x14ac:dyDescent="0.25">
      <c r="A207" s="184" t="s">
        <v>210</v>
      </c>
      <c r="B207" s="183">
        <v>1400</v>
      </c>
      <c r="C207" s="183">
        <v>15</v>
      </c>
      <c r="D207" s="183"/>
      <c r="E207" s="183"/>
      <c r="F207" s="183">
        <v>1415</v>
      </c>
      <c r="G207" s="183">
        <v>14.78</v>
      </c>
      <c r="H207" s="128"/>
      <c r="J207" s="128"/>
      <c r="K207" s="128"/>
      <c r="L207" s="128"/>
      <c r="M207" s="128"/>
    </row>
    <row r="208" spans="1:13" x14ac:dyDescent="0.25">
      <c r="A208" s="184" t="s">
        <v>211</v>
      </c>
      <c r="B208" s="183">
        <v>275</v>
      </c>
      <c r="C208" s="183">
        <v>165</v>
      </c>
      <c r="D208" s="183"/>
      <c r="E208" s="183"/>
      <c r="F208" s="183">
        <v>440</v>
      </c>
      <c r="G208" s="183">
        <v>11.33</v>
      </c>
      <c r="H208" s="128"/>
      <c r="J208" s="128"/>
      <c r="K208" s="128"/>
      <c r="L208" s="128"/>
      <c r="M208" s="128"/>
    </row>
    <row r="209" spans="1:13" x14ac:dyDescent="0.25">
      <c r="A209" s="184" t="s">
        <v>212</v>
      </c>
      <c r="B209" s="183">
        <v>2776</v>
      </c>
      <c r="C209" s="183">
        <v>373</v>
      </c>
      <c r="D209" s="183"/>
      <c r="E209" s="183">
        <v>30</v>
      </c>
      <c r="F209" s="183">
        <v>3179</v>
      </c>
      <c r="G209" s="183">
        <v>47.305999999999997</v>
      </c>
      <c r="H209" s="128"/>
      <c r="J209" s="128"/>
      <c r="K209" s="128"/>
      <c r="L209" s="128"/>
      <c r="M209" s="128"/>
    </row>
    <row r="210" spans="1:13" x14ac:dyDescent="0.25">
      <c r="A210" s="184" t="s">
        <v>213</v>
      </c>
      <c r="B210" s="183">
        <v>1471</v>
      </c>
      <c r="C210" s="183"/>
      <c r="D210" s="183"/>
      <c r="E210" s="183"/>
      <c r="F210" s="183">
        <v>1471</v>
      </c>
      <c r="G210" s="183">
        <v>14.71</v>
      </c>
      <c r="H210" s="128"/>
      <c r="J210" s="128"/>
      <c r="K210" s="128"/>
      <c r="L210" s="128"/>
      <c r="M210" s="128"/>
    </row>
    <row r="211" spans="1:13" x14ac:dyDescent="0.25">
      <c r="A211" s="184" t="s">
        <v>214</v>
      </c>
      <c r="B211" s="183">
        <v>6238</v>
      </c>
      <c r="C211" s="183"/>
      <c r="D211" s="183"/>
      <c r="E211" s="183"/>
      <c r="F211" s="183">
        <v>6238</v>
      </c>
      <c r="G211" s="183">
        <v>62.38</v>
      </c>
      <c r="H211" s="128"/>
      <c r="J211" s="128"/>
      <c r="K211" s="128"/>
      <c r="L211" s="128"/>
      <c r="M211" s="128"/>
    </row>
    <row r="212" spans="1:13" x14ac:dyDescent="0.25">
      <c r="A212" s="184" t="s">
        <v>215</v>
      </c>
      <c r="B212" s="183">
        <v>6780</v>
      </c>
      <c r="C212" s="183">
        <v>2469</v>
      </c>
      <c r="D212" s="183"/>
      <c r="E212" s="183"/>
      <c r="F212" s="183">
        <v>9249</v>
      </c>
      <c r="G212" s="183">
        <v>196.18799999999999</v>
      </c>
      <c r="H212" s="128"/>
      <c r="J212" s="128"/>
      <c r="K212" s="128"/>
      <c r="L212" s="128"/>
      <c r="M212" s="128"/>
    </row>
    <row r="213" spans="1:13" x14ac:dyDescent="0.25">
      <c r="A213" s="184" t="s">
        <v>216</v>
      </c>
      <c r="B213" s="183">
        <v>7983</v>
      </c>
      <c r="C213" s="183">
        <v>248</v>
      </c>
      <c r="D213" s="183"/>
      <c r="E213" s="183"/>
      <c r="F213" s="183">
        <v>8231</v>
      </c>
      <c r="G213" s="183">
        <v>92.725999999999999</v>
      </c>
      <c r="H213" s="128"/>
      <c r="J213" s="128"/>
      <c r="K213" s="128"/>
      <c r="L213" s="128"/>
      <c r="M213" s="128"/>
    </row>
    <row r="214" spans="1:13" x14ac:dyDescent="0.25">
      <c r="A214" s="184" t="s">
        <v>218</v>
      </c>
      <c r="B214" s="183">
        <v>2293</v>
      </c>
      <c r="C214" s="183">
        <v>503</v>
      </c>
      <c r="D214" s="183"/>
      <c r="E214" s="183">
        <v>25</v>
      </c>
      <c r="F214" s="183">
        <v>2821</v>
      </c>
      <c r="G214" s="183">
        <v>49.210999999999999</v>
      </c>
      <c r="H214" s="128"/>
      <c r="J214" s="128"/>
      <c r="K214" s="128"/>
      <c r="L214" s="128"/>
      <c r="M214" s="128"/>
    </row>
    <row r="215" spans="1:13" x14ac:dyDescent="0.25">
      <c r="A215" s="184" t="s">
        <v>219</v>
      </c>
      <c r="B215" s="183">
        <v>3667</v>
      </c>
      <c r="C215" s="183">
        <v>701</v>
      </c>
      <c r="D215" s="183"/>
      <c r="E215" s="183">
        <v>1756</v>
      </c>
      <c r="F215" s="183">
        <v>6124</v>
      </c>
      <c r="G215" s="183">
        <v>81.902000000000001</v>
      </c>
      <c r="H215" s="128"/>
      <c r="J215" s="128"/>
      <c r="K215" s="128"/>
      <c r="L215" s="128"/>
      <c r="M215" s="128"/>
    </row>
    <row r="216" spans="1:13" x14ac:dyDescent="0.25">
      <c r="A216" s="184" t="s">
        <v>220</v>
      </c>
      <c r="B216" s="183">
        <v>707</v>
      </c>
      <c r="C216" s="183"/>
      <c r="D216" s="183"/>
      <c r="E216" s="183"/>
      <c r="F216" s="183">
        <v>707</v>
      </c>
      <c r="G216" s="183">
        <v>7.07</v>
      </c>
      <c r="H216" s="128"/>
      <c r="J216" s="128"/>
      <c r="K216" s="128"/>
      <c r="L216" s="128"/>
      <c r="M216" s="128"/>
    </row>
    <row r="217" spans="1:13" x14ac:dyDescent="0.25">
      <c r="A217" s="184" t="s">
        <v>221</v>
      </c>
      <c r="B217" s="183">
        <v>1044</v>
      </c>
      <c r="C217" s="183"/>
      <c r="D217" s="183"/>
      <c r="E217" s="183"/>
      <c r="F217" s="183">
        <v>1044</v>
      </c>
      <c r="G217" s="183">
        <v>10.44</v>
      </c>
      <c r="H217" s="128"/>
      <c r="J217" s="128"/>
      <c r="K217" s="128"/>
      <c r="L217" s="128"/>
      <c r="M217" s="128"/>
    </row>
    <row r="218" spans="1:13" x14ac:dyDescent="0.25">
      <c r="A218" s="184" t="s">
        <v>222</v>
      </c>
      <c r="B218" s="183">
        <v>1521</v>
      </c>
      <c r="C218" s="183"/>
      <c r="D218" s="183"/>
      <c r="E218" s="183"/>
      <c r="F218" s="183">
        <v>1521</v>
      </c>
      <c r="G218" s="183">
        <v>15.21</v>
      </c>
      <c r="H218" s="128"/>
      <c r="J218" s="128"/>
      <c r="K218" s="128"/>
      <c r="L218" s="128"/>
      <c r="M218" s="128"/>
    </row>
    <row r="219" spans="1:13" x14ac:dyDescent="0.25">
      <c r="A219" s="184" t="s">
        <v>223</v>
      </c>
      <c r="B219" s="183">
        <v>489</v>
      </c>
      <c r="C219" s="183"/>
      <c r="D219" s="183"/>
      <c r="E219" s="183"/>
      <c r="F219" s="183">
        <v>489</v>
      </c>
      <c r="G219" s="183">
        <v>4.8899999999999997</v>
      </c>
      <c r="H219" s="128"/>
      <c r="J219" s="128"/>
      <c r="K219" s="128"/>
      <c r="L219" s="128"/>
      <c r="M219" s="128"/>
    </row>
    <row r="220" spans="1:13" x14ac:dyDescent="0.25">
      <c r="A220" s="184" t="s">
        <v>224</v>
      </c>
      <c r="B220" s="183">
        <v>9463</v>
      </c>
      <c r="C220" s="183"/>
      <c r="D220" s="183"/>
      <c r="E220" s="183">
        <v>243</v>
      </c>
      <c r="F220" s="183">
        <v>9706</v>
      </c>
      <c r="G220" s="183">
        <v>95.844999999999999</v>
      </c>
      <c r="H220" s="128"/>
      <c r="J220" s="128"/>
      <c r="K220" s="128"/>
      <c r="L220" s="128"/>
      <c r="M220" s="128"/>
    </row>
    <row r="221" spans="1:13" x14ac:dyDescent="0.25">
      <c r="A221" s="185" t="s">
        <v>225</v>
      </c>
      <c r="B221" s="181">
        <v>41554</v>
      </c>
      <c r="C221" s="181">
        <v>507</v>
      </c>
      <c r="D221" s="181">
        <v>272</v>
      </c>
      <c r="E221" s="181">
        <v>403</v>
      </c>
      <c r="F221" s="181">
        <v>42736</v>
      </c>
      <c r="G221" s="181">
        <v>454.79899999999998</v>
      </c>
      <c r="H221" s="128"/>
      <c r="J221" s="128"/>
      <c r="K221" s="128"/>
      <c r="L221" s="128"/>
      <c r="M221" s="128"/>
    </row>
    <row r="222" spans="1:13" x14ac:dyDescent="0.25">
      <c r="A222" s="184" t="s">
        <v>226</v>
      </c>
      <c r="B222" s="183">
        <v>1894</v>
      </c>
      <c r="C222" s="183"/>
      <c r="D222" s="183"/>
      <c r="E222" s="183"/>
      <c r="F222" s="183">
        <v>1894</v>
      </c>
      <c r="G222" s="183">
        <v>18.940000000000001</v>
      </c>
      <c r="H222" s="128"/>
      <c r="J222" s="128"/>
      <c r="K222" s="128"/>
      <c r="L222" s="128"/>
      <c r="M222" s="128"/>
    </row>
    <row r="223" spans="1:13" x14ac:dyDescent="0.25">
      <c r="A223" s="184" t="s">
        <v>227</v>
      </c>
      <c r="B223" s="183">
        <v>2889</v>
      </c>
      <c r="C223" s="183"/>
      <c r="D223" s="183"/>
      <c r="E223" s="183"/>
      <c r="F223" s="183">
        <v>2889</v>
      </c>
      <c r="G223" s="183">
        <v>28.89</v>
      </c>
      <c r="H223" s="128"/>
      <c r="J223" s="128"/>
      <c r="K223" s="128"/>
      <c r="L223" s="128"/>
      <c r="M223" s="128"/>
    </row>
    <row r="224" spans="1:13" x14ac:dyDescent="0.25">
      <c r="A224" s="184" t="s">
        <v>228</v>
      </c>
      <c r="B224" s="183">
        <v>1601</v>
      </c>
      <c r="C224" s="183"/>
      <c r="D224" s="183"/>
      <c r="E224" s="183"/>
      <c r="F224" s="183">
        <v>1601</v>
      </c>
      <c r="G224" s="183">
        <v>16.010000000000002</v>
      </c>
      <c r="H224" s="128"/>
      <c r="J224" s="128"/>
      <c r="K224" s="128"/>
      <c r="L224" s="128"/>
      <c r="M224" s="128"/>
    </row>
    <row r="225" spans="1:13" x14ac:dyDescent="0.25">
      <c r="A225" s="184" t="s">
        <v>229</v>
      </c>
      <c r="B225" s="183">
        <v>19507</v>
      </c>
      <c r="C225" s="183">
        <v>294</v>
      </c>
      <c r="D225" s="183">
        <v>272</v>
      </c>
      <c r="E225" s="183">
        <v>2</v>
      </c>
      <c r="F225" s="183">
        <v>20075</v>
      </c>
      <c r="G225" s="183">
        <v>221.24799999999999</v>
      </c>
      <c r="H225" s="128"/>
      <c r="J225" s="128"/>
      <c r="K225" s="128"/>
      <c r="L225" s="128"/>
      <c r="M225" s="128"/>
    </row>
    <row r="226" spans="1:13" x14ac:dyDescent="0.25">
      <c r="A226" s="184" t="s">
        <v>230</v>
      </c>
      <c r="B226" s="183">
        <v>12490</v>
      </c>
      <c r="C226" s="183">
        <v>141</v>
      </c>
      <c r="D226" s="183"/>
      <c r="E226" s="183">
        <v>401</v>
      </c>
      <c r="F226" s="183">
        <v>13032</v>
      </c>
      <c r="G226" s="183">
        <v>134.23699999999999</v>
      </c>
      <c r="H226" s="128"/>
      <c r="J226" s="128"/>
      <c r="K226" s="128"/>
      <c r="L226" s="128"/>
      <c r="M226" s="128"/>
    </row>
    <row r="227" spans="1:13" x14ac:dyDescent="0.25">
      <c r="A227" s="184" t="s">
        <v>231</v>
      </c>
      <c r="B227" s="183">
        <v>3173</v>
      </c>
      <c r="C227" s="183"/>
      <c r="D227" s="183"/>
      <c r="E227" s="183"/>
      <c r="F227" s="183">
        <v>3173</v>
      </c>
      <c r="G227" s="183">
        <v>31.73</v>
      </c>
      <c r="H227" s="128"/>
      <c r="J227" s="128"/>
      <c r="K227" s="128"/>
      <c r="L227" s="128"/>
      <c r="M227" s="128"/>
    </row>
    <row r="228" spans="1:13" x14ac:dyDescent="0.25">
      <c r="A228" s="184" t="s">
        <v>232</v>
      </c>
      <c r="B228" s="183"/>
      <c r="C228" s="183">
        <v>72</v>
      </c>
      <c r="D228" s="183"/>
      <c r="E228" s="183"/>
      <c r="F228" s="183">
        <v>72</v>
      </c>
      <c r="G228" s="183">
        <v>3.7440000000000002</v>
      </c>
      <c r="H228" s="128"/>
      <c r="J228" s="128"/>
      <c r="K228" s="128"/>
      <c r="L228" s="128"/>
      <c r="M228" s="128"/>
    </row>
    <row r="229" spans="1:13" x14ac:dyDescent="0.25">
      <c r="A229" s="185" t="s">
        <v>235</v>
      </c>
      <c r="B229" s="181">
        <v>61071</v>
      </c>
      <c r="C229" s="181">
        <v>2986</v>
      </c>
      <c r="D229" s="181">
        <v>800</v>
      </c>
      <c r="E229" s="181">
        <v>873</v>
      </c>
      <c r="F229" s="181">
        <v>65730</v>
      </c>
      <c r="G229" s="181">
        <v>802.34699999999998</v>
      </c>
      <c r="H229" s="128"/>
      <c r="J229" s="128"/>
      <c r="K229" s="128"/>
      <c r="L229" s="128"/>
      <c r="M229" s="128"/>
    </row>
    <row r="230" spans="1:13" x14ac:dyDescent="0.25">
      <c r="A230" s="184" t="s">
        <v>236</v>
      </c>
      <c r="B230" s="183">
        <v>794</v>
      </c>
      <c r="C230" s="183"/>
      <c r="D230" s="183"/>
      <c r="E230" s="183"/>
      <c r="F230" s="183">
        <v>794</v>
      </c>
      <c r="G230" s="183">
        <v>7.94</v>
      </c>
      <c r="H230" s="128"/>
      <c r="J230" s="128"/>
      <c r="K230" s="128"/>
      <c r="L230" s="128"/>
      <c r="M230" s="128"/>
    </row>
    <row r="231" spans="1:13" x14ac:dyDescent="0.25">
      <c r="A231" s="184" t="s">
        <v>237</v>
      </c>
      <c r="B231" s="183">
        <v>16396</v>
      </c>
      <c r="C231" s="183">
        <v>762</v>
      </c>
      <c r="D231" s="183"/>
      <c r="E231" s="183"/>
      <c r="F231" s="183">
        <v>17158</v>
      </c>
      <c r="G231" s="183">
        <v>203.584</v>
      </c>
      <c r="H231" s="128"/>
      <c r="J231" s="128"/>
      <c r="K231" s="128"/>
      <c r="L231" s="128"/>
      <c r="M231" s="128"/>
    </row>
    <row r="232" spans="1:13" x14ac:dyDescent="0.25">
      <c r="A232" s="184" t="s">
        <v>239</v>
      </c>
      <c r="B232" s="183">
        <v>6931</v>
      </c>
      <c r="C232" s="183">
        <v>496</v>
      </c>
      <c r="D232" s="183">
        <v>800</v>
      </c>
      <c r="E232" s="183"/>
      <c r="F232" s="183">
        <v>8227</v>
      </c>
      <c r="G232" s="183">
        <v>127.102</v>
      </c>
      <c r="H232" s="128"/>
      <c r="J232" s="128"/>
      <c r="K232" s="128"/>
      <c r="L232" s="128"/>
      <c r="M232" s="128"/>
    </row>
    <row r="233" spans="1:13" x14ac:dyDescent="0.25">
      <c r="A233" s="184" t="s">
        <v>240</v>
      </c>
      <c r="B233" s="183">
        <v>6303</v>
      </c>
      <c r="C233" s="183">
        <v>369</v>
      </c>
      <c r="D233" s="183"/>
      <c r="E233" s="183"/>
      <c r="F233" s="183">
        <v>6672</v>
      </c>
      <c r="G233" s="183">
        <v>82.218000000000004</v>
      </c>
      <c r="H233" s="128"/>
      <c r="J233" s="128"/>
      <c r="K233" s="128"/>
      <c r="L233" s="128"/>
      <c r="M233" s="128"/>
    </row>
    <row r="234" spans="1:13" x14ac:dyDescent="0.25">
      <c r="A234" s="184" t="s">
        <v>241</v>
      </c>
      <c r="B234" s="183">
        <v>11283</v>
      </c>
      <c r="C234" s="183">
        <v>894</v>
      </c>
      <c r="D234" s="183"/>
      <c r="E234" s="183"/>
      <c r="F234" s="183">
        <v>12177</v>
      </c>
      <c r="G234" s="183">
        <v>159.31800000000001</v>
      </c>
      <c r="H234" s="128"/>
      <c r="J234" s="128"/>
      <c r="K234" s="128"/>
      <c r="L234" s="128"/>
      <c r="M234" s="128"/>
    </row>
    <row r="235" spans="1:13" x14ac:dyDescent="0.25">
      <c r="A235" s="184" t="s">
        <v>908</v>
      </c>
      <c r="B235" s="183">
        <v>1401</v>
      </c>
      <c r="C235" s="183"/>
      <c r="D235" s="183"/>
      <c r="E235" s="183"/>
      <c r="F235" s="183">
        <v>1401</v>
      </c>
      <c r="G235" s="183">
        <v>14.01</v>
      </c>
      <c r="H235" s="128"/>
      <c r="J235" s="128"/>
      <c r="K235" s="128"/>
      <c r="L235" s="128"/>
      <c r="M235" s="128"/>
    </row>
    <row r="236" spans="1:13" x14ac:dyDescent="0.25">
      <c r="A236" s="184" t="s">
        <v>234</v>
      </c>
      <c r="B236" s="183">
        <v>7998</v>
      </c>
      <c r="C236" s="183">
        <v>449</v>
      </c>
      <c r="D236" s="183"/>
      <c r="E236" s="183">
        <v>758</v>
      </c>
      <c r="F236" s="183">
        <v>9205</v>
      </c>
      <c r="G236" s="183">
        <v>107.11799999999999</v>
      </c>
      <c r="H236" s="128"/>
      <c r="J236" s="128"/>
      <c r="K236" s="128"/>
      <c r="L236" s="128"/>
      <c r="M236" s="128"/>
    </row>
    <row r="237" spans="1:13" x14ac:dyDescent="0.25">
      <c r="A237" s="184" t="s">
        <v>242</v>
      </c>
      <c r="B237" s="183">
        <v>3127</v>
      </c>
      <c r="C237" s="183"/>
      <c r="D237" s="183"/>
      <c r="E237" s="183"/>
      <c r="F237" s="183">
        <v>3127</v>
      </c>
      <c r="G237" s="183">
        <v>31.27</v>
      </c>
      <c r="H237" s="128"/>
      <c r="J237" s="128"/>
      <c r="K237" s="128"/>
      <c r="L237" s="128"/>
      <c r="M237" s="128"/>
    </row>
    <row r="238" spans="1:13" x14ac:dyDescent="0.25">
      <c r="A238" s="184" t="s">
        <v>243</v>
      </c>
      <c r="B238" s="183">
        <v>4249</v>
      </c>
      <c r="C238" s="183">
        <v>16</v>
      </c>
      <c r="D238" s="183"/>
      <c r="E238" s="183">
        <v>40</v>
      </c>
      <c r="F238" s="183">
        <v>4305</v>
      </c>
      <c r="G238" s="183">
        <v>43.521999999999998</v>
      </c>
      <c r="H238" s="128"/>
      <c r="J238" s="128"/>
      <c r="K238" s="128"/>
      <c r="L238" s="128"/>
      <c r="M238" s="128"/>
    </row>
    <row r="239" spans="1:13" x14ac:dyDescent="0.25">
      <c r="A239" s="184" t="s">
        <v>244</v>
      </c>
      <c r="B239" s="183">
        <v>278</v>
      </c>
      <c r="C239" s="183"/>
      <c r="D239" s="183"/>
      <c r="E239" s="183">
        <v>75</v>
      </c>
      <c r="F239" s="183">
        <v>353</v>
      </c>
      <c r="G239" s="183">
        <v>3.1549999999999998</v>
      </c>
      <c r="H239" s="128"/>
      <c r="J239" s="128"/>
      <c r="K239" s="128"/>
      <c r="L239" s="128"/>
      <c r="M239" s="128"/>
    </row>
    <row r="240" spans="1:13" x14ac:dyDescent="0.25">
      <c r="A240" s="184" t="s">
        <v>245</v>
      </c>
      <c r="B240" s="183">
        <v>856</v>
      </c>
      <c r="C240" s="183"/>
      <c r="D240" s="183"/>
      <c r="E240" s="183"/>
      <c r="F240" s="183">
        <v>856</v>
      </c>
      <c r="G240" s="183">
        <v>8.56</v>
      </c>
      <c r="H240" s="128"/>
      <c r="J240" s="128"/>
      <c r="K240" s="128"/>
      <c r="L240" s="128"/>
      <c r="M240" s="128"/>
    </row>
    <row r="241" spans="1:13" x14ac:dyDescent="0.25">
      <c r="A241" s="184" t="s">
        <v>962</v>
      </c>
      <c r="B241" s="183">
        <v>1455</v>
      </c>
      <c r="C241" s="183"/>
      <c r="D241" s="183"/>
      <c r="E241" s="183"/>
      <c r="F241" s="183">
        <v>1455</v>
      </c>
      <c r="G241" s="183">
        <v>14.55</v>
      </c>
      <c r="H241" s="128"/>
      <c r="J241" s="128"/>
      <c r="K241" s="128"/>
      <c r="L241" s="128"/>
      <c r="M241" s="128"/>
    </row>
    <row r="242" spans="1:13" x14ac:dyDescent="0.25">
      <c r="A242" s="185" t="s">
        <v>1293</v>
      </c>
      <c r="B242" s="181">
        <v>203</v>
      </c>
      <c r="C242" s="181"/>
      <c r="D242" s="181"/>
      <c r="E242" s="181"/>
      <c r="F242" s="181">
        <v>203</v>
      </c>
      <c r="G242" s="181">
        <v>2.0299999999999998</v>
      </c>
      <c r="H242" s="128"/>
      <c r="J242" s="128"/>
      <c r="K242" s="128"/>
      <c r="L242" s="128"/>
      <c r="M242" s="128"/>
    </row>
    <row r="243" spans="1:13" x14ac:dyDescent="0.25">
      <c r="A243" s="184" t="s">
        <v>238</v>
      </c>
      <c r="B243" s="183">
        <v>203</v>
      </c>
      <c r="C243" s="183"/>
      <c r="D243" s="183"/>
      <c r="E243" s="183"/>
      <c r="F243" s="183">
        <v>203</v>
      </c>
      <c r="G243" s="183">
        <v>2.0299999999999998</v>
      </c>
      <c r="H243" s="128"/>
      <c r="J243" s="128"/>
      <c r="K243" s="128"/>
      <c r="L243" s="128"/>
      <c r="M243" s="128"/>
    </row>
    <row r="244" spans="1:13" x14ac:dyDescent="0.25">
      <c r="A244" s="179" t="s">
        <v>246</v>
      </c>
      <c r="B244" s="179">
        <v>599332</v>
      </c>
      <c r="C244" s="179">
        <v>52439</v>
      </c>
      <c r="D244" s="179">
        <v>1811</v>
      </c>
      <c r="E244" s="179">
        <v>8663</v>
      </c>
      <c r="F244" s="179">
        <v>662245</v>
      </c>
      <c r="G244" s="179">
        <v>8835.9030000000002</v>
      </c>
      <c r="H244" s="128"/>
      <c r="I244" s="128"/>
      <c r="J244" s="128"/>
      <c r="K244" s="128"/>
    </row>
    <row r="245" spans="1:13" x14ac:dyDescent="0.25">
      <c r="A245" s="185" t="s">
        <v>247</v>
      </c>
      <c r="B245" s="181">
        <v>155990</v>
      </c>
      <c r="C245" s="181">
        <v>14911</v>
      </c>
      <c r="D245" s="181">
        <v>630</v>
      </c>
      <c r="E245" s="181">
        <v>2521</v>
      </c>
      <c r="F245" s="181">
        <v>174052</v>
      </c>
      <c r="G245" s="181">
        <v>2373.0770000000002</v>
      </c>
      <c r="H245" s="128"/>
      <c r="J245" s="128"/>
      <c r="K245" s="128"/>
      <c r="L245" s="128"/>
      <c r="M245" s="128"/>
    </row>
    <row r="246" spans="1:13" x14ac:dyDescent="0.25">
      <c r="A246" s="184" t="s">
        <v>247</v>
      </c>
      <c r="B246" s="183">
        <v>155990</v>
      </c>
      <c r="C246" s="183">
        <v>14911</v>
      </c>
      <c r="D246" s="183">
        <v>630</v>
      </c>
      <c r="E246" s="183">
        <v>2521</v>
      </c>
      <c r="F246" s="183">
        <v>174052</v>
      </c>
      <c r="G246" s="183">
        <v>2373.0770000000002</v>
      </c>
      <c r="H246" s="128"/>
      <c r="J246" s="128"/>
      <c r="K246" s="128"/>
      <c r="L246" s="128"/>
      <c r="M246" s="128"/>
    </row>
    <row r="247" spans="1:13" x14ac:dyDescent="0.25">
      <c r="A247" s="185" t="s">
        <v>248</v>
      </c>
      <c r="B247" s="181">
        <v>104215</v>
      </c>
      <c r="C247" s="181">
        <v>4965</v>
      </c>
      <c r="D247" s="181">
        <v>971</v>
      </c>
      <c r="E247" s="181">
        <v>1864</v>
      </c>
      <c r="F247" s="181">
        <v>112015</v>
      </c>
      <c r="G247" s="181">
        <v>1348.49</v>
      </c>
      <c r="H247" s="128"/>
      <c r="J247" s="128"/>
      <c r="K247" s="128"/>
      <c r="L247" s="128"/>
      <c r="M247" s="128"/>
    </row>
    <row r="248" spans="1:13" x14ac:dyDescent="0.25">
      <c r="A248" s="184" t="s">
        <v>249</v>
      </c>
      <c r="B248" s="183">
        <v>3666</v>
      </c>
      <c r="C248" s="183"/>
      <c r="D248" s="183"/>
      <c r="E248" s="183"/>
      <c r="F248" s="183">
        <v>3666</v>
      </c>
      <c r="G248" s="183">
        <v>36.659999999999997</v>
      </c>
      <c r="H248" s="128"/>
      <c r="J248" s="128"/>
      <c r="K248" s="128"/>
      <c r="L248" s="128"/>
      <c r="M248" s="128"/>
    </row>
    <row r="249" spans="1:13" x14ac:dyDescent="0.25">
      <c r="A249" s="184" t="s">
        <v>250</v>
      </c>
      <c r="B249" s="183">
        <v>1740</v>
      </c>
      <c r="C249" s="183"/>
      <c r="D249" s="183"/>
      <c r="E249" s="183"/>
      <c r="F249" s="183">
        <v>1740</v>
      </c>
      <c r="G249" s="183">
        <v>17.399999999999999</v>
      </c>
      <c r="H249" s="128"/>
      <c r="J249" s="128"/>
      <c r="K249" s="128"/>
      <c r="L249" s="128"/>
      <c r="M249" s="128"/>
    </row>
    <row r="250" spans="1:13" x14ac:dyDescent="0.25">
      <c r="A250" s="184" t="s">
        <v>251</v>
      </c>
      <c r="B250" s="183">
        <v>2240</v>
      </c>
      <c r="C250" s="183"/>
      <c r="D250" s="183"/>
      <c r="E250" s="183">
        <v>30</v>
      </c>
      <c r="F250" s="183">
        <v>2270</v>
      </c>
      <c r="G250" s="183">
        <v>22.55</v>
      </c>
      <c r="H250" s="128"/>
      <c r="J250" s="128"/>
      <c r="K250" s="128"/>
      <c r="L250" s="128"/>
      <c r="M250" s="128"/>
    </row>
    <row r="251" spans="1:13" x14ac:dyDescent="0.25">
      <c r="A251" s="184" t="s">
        <v>252</v>
      </c>
      <c r="B251" s="183">
        <v>5077</v>
      </c>
      <c r="C251" s="183">
        <v>405</v>
      </c>
      <c r="D251" s="183"/>
      <c r="E251" s="183">
        <v>410</v>
      </c>
      <c r="F251" s="183">
        <v>5892</v>
      </c>
      <c r="G251" s="183">
        <v>73.88</v>
      </c>
      <c r="H251" s="128"/>
      <c r="J251" s="128"/>
      <c r="K251" s="128"/>
      <c r="L251" s="128"/>
      <c r="M251" s="128"/>
    </row>
    <row r="252" spans="1:13" x14ac:dyDescent="0.25">
      <c r="A252" s="184" t="s">
        <v>253</v>
      </c>
      <c r="B252" s="183">
        <v>1050</v>
      </c>
      <c r="C252" s="183">
        <v>200</v>
      </c>
      <c r="D252" s="183"/>
      <c r="E252" s="183">
        <v>250</v>
      </c>
      <c r="F252" s="183">
        <v>1500</v>
      </c>
      <c r="G252" s="183">
        <v>22.15</v>
      </c>
      <c r="H252" s="128"/>
      <c r="J252" s="128"/>
      <c r="K252" s="128"/>
      <c r="L252" s="128"/>
      <c r="M252" s="128"/>
    </row>
    <row r="253" spans="1:13" x14ac:dyDescent="0.25">
      <c r="A253" s="184" t="s">
        <v>254</v>
      </c>
      <c r="B253" s="183">
        <v>57913</v>
      </c>
      <c r="C253" s="183">
        <v>4040</v>
      </c>
      <c r="D253" s="183">
        <v>70</v>
      </c>
      <c r="E253" s="183">
        <v>1064</v>
      </c>
      <c r="F253" s="183">
        <v>63087</v>
      </c>
      <c r="G253" s="183">
        <v>797.33</v>
      </c>
      <c r="H253" s="128"/>
      <c r="J253" s="128"/>
      <c r="K253" s="128"/>
      <c r="L253" s="128"/>
      <c r="M253" s="128"/>
    </row>
    <row r="254" spans="1:13" x14ac:dyDescent="0.25">
      <c r="A254" s="184" t="s">
        <v>255</v>
      </c>
      <c r="B254" s="183">
        <v>2755</v>
      </c>
      <c r="C254" s="183"/>
      <c r="D254" s="183"/>
      <c r="E254" s="183">
        <v>35</v>
      </c>
      <c r="F254" s="183">
        <v>2790</v>
      </c>
      <c r="G254" s="183">
        <v>27.725000000000001</v>
      </c>
      <c r="H254" s="128"/>
      <c r="J254" s="128"/>
      <c r="K254" s="128"/>
      <c r="L254" s="128"/>
      <c r="M254" s="128"/>
    </row>
    <row r="255" spans="1:13" x14ac:dyDescent="0.25">
      <c r="A255" s="184" t="s">
        <v>256</v>
      </c>
      <c r="B255" s="183">
        <v>4828</v>
      </c>
      <c r="C255" s="183"/>
      <c r="D255" s="183"/>
      <c r="E255" s="183"/>
      <c r="F255" s="183">
        <v>4828</v>
      </c>
      <c r="G255" s="183">
        <v>48.28</v>
      </c>
      <c r="H255" s="128"/>
      <c r="J255" s="128"/>
      <c r="K255" s="128"/>
      <c r="L255" s="128"/>
      <c r="M255" s="128"/>
    </row>
    <row r="256" spans="1:13" x14ac:dyDescent="0.25">
      <c r="A256" s="184" t="s">
        <v>257</v>
      </c>
      <c r="B256" s="183">
        <v>12724</v>
      </c>
      <c r="C256" s="183"/>
      <c r="D256" s="183"/>
      <c r="E256" s="183"/>
      <c r="F256" s="183">
        <v>12724</v>
      </c>
      <c r="G256" s="183">
        <v>127.24</v>
      </c>
      <c r="H256" s="128"/>
      <c r="J256" s="128"/>
      <c r="K256" s="128"/>
      <c r="L256" s="128"/>
      <c r="M256" s="128"/>
    </row>
    <row r="257" spans="1:13" x14ac:dyDescent="0.25">
      <c r="A257" s="184" t="s">
        <v>258</v>
      </c>
      <c r="B257" s="183">
        <v>725</v>
      </c>
      <c r="C257" s="183"/>
      <c r="D257" s="183"/>
      <c r="E257" s="183"/>
      <c r="F257" s="183">
        <v>725</v>
      </c>
      <c r="G257" s="183">
        <v>7.25</v>
      </c>
      <c r="H257" s="128"/>
      <c r="J257" s="128"/>
      <c r="K257" s="128"/>
      <c r="L257" s="128"/>
      <c r="M257" s="128"/>
    </row>
    <row r="258" spans="1:13" x14ac:dyDescent="0.25">
      <c r="A258" s="184" t="s">
        <v>259</v>
      </c>
      <c r="B258" s="183">
        <v>275</v>
      </c>
      <c r="C258" s="183"/>
      <c r="D258" s="183"/>
      <c r="E258" s="183"/>
      <c r="F258" s="183">
        <v>275</v>
      </c>
      <c r="G258" s="183">
        <v>2.75</v>
      </c>
      <c r="H258" s="128"/>
      <c r="J258" s="128"/>
      <c r="K258" s="128"/>
      <c r="L258" s="128"/>
      <c r="M258" s="128"/>
    </row>
    <row r="259" spans="1:13" x14ac:dyDescent="0.25">
      <c r="A259" s="184" t="s">
        <v>260</v>
      </c>
      <c r="B259" s="183">
        <v>7090</v>
      </c>
      <c r="C259" s="183">
        <v>50</v>
      </c>
      <c r="D259" s="183"/>
      <c r="E259" s="183">
        <v>75</v>
      </c>
      <c r="F259" s="183">
        <v>7215</v>
      </c>
      <c r="G259" s="183">
        <v>73.875</v>
      </c>
      <c r="H259" s="128"/>
      <c r="J259" s="128"/>
      <c r="K259" s="128"/>
      <c r="L259" s="128"/>
      <c r="M259" s="128"/>
    </row>
    <row r="260" spans="1:13" x14ac:dyDescent="0.25">
      <c r="A260" s="184" t="s">
        <v>426</v>
      </c>
      <c r="B260" s="183">
        <v>4132</v>
      </c>
      <c r="C260" s="183">
        <v>270</v>
      </c>
      <c r="D260" s="183">
        <v>901</v>
      </c>
      <c r="E260" s="183"/>
      <c r="F260" s="183">
        <v>5303</v>
      </c>
      <c r="G260" s="183">
        <v>91.4</v>
      </c>
      <c r="H260" s="128"/>
      <c r="J260" s="128"/>
      <c r="K260" s="128"/>
      <c r="L260" s="128"/>
      <c r="M260" s="128"/>
    </row>
    <row r="261" spans="1:13" x14ac:dyDescent="0.25">
      <c r="A261" s="185" t="s">
        <v>261</v>
      </c>
      <c r="B261" s="181">
        <v>66648</v>
      </c>
      <c r="C261" s="181">
        <v>4896</v>
      </c>
      <c r="D261" s="181"/>
      <c r="E261" s="181">
        <v>668</v>
      </c>
      <c r="F261" s="181">
        <v>72212</v>
      </c>
      <c r="G261" s="181">
        <v>924.41200000000003</v>
      </c>
      <c r="H261" s="128"/>
      <c r="J261" s="128"/>
      <c r="K261" s="128"/>
      <c r="L261" s="128"/>
      <c r="M261" s="128"/>
    </row>
    <row r="262" spans="1:13" x14ac:dyDescent="0.25">
      <c r="A262" s="184" t="s">
        <v>262</v>
      </c>
      <c r="B262" s="183">
        <v>2069</v>
      </c>
      <c r="C262" s="183">
        <v>218</v>
      </c>
      <c r="D262" s="183"/>
      <c r="E262" s="183">
        <v>150</v>
      </c>
      <c r="F262" s="183">
        <v>2437</v>
      </c>
      <c r="G262" s="183">
        <v>32.776000000000003</v>
      </c>
      <c r="H262" s="128"/>
      <c r="J262" s="128"/>
      <c r="K262" s="128"/>
      <c r="L262" s="128"/>
      <c r="M262" s="128"/>
    </row>
    <row r="263" spans="1:13" x14ac:dyDescent="0.25">
      <c r="A263" s="184" t="s">
        <v>263</v>
      </c>
      <c r="B263" s="183">
        <v>1539</v>
      </c>
      <c r="C263" s="183"/>
      <c r="D263" s="183"/>
      <c r="E263" s="183"/>
      <c r="F263" s="183">
        <v>1539</v>
      </c>
      <c r="G263" s="183">
        <v>15.39</v>
      </c>
      <c r="H263" s="128"/>
      <c r="J263" s="128"/>
      <c r="K263" s="128"/>
      <c r="L263" s="128"/>
      <c r="M263" s="128"/>
    </row>
    <row r="264" spans="1:13" x14ac:dyDescent="0.25">
      <c r="A264" s="184" t="s">
        <v>264</v>
      </c>
      <c r="B264" s="183">
        <v>840</v>
      </c>
      <c r="C264" s="183">
        <v>327</v>
      </c>
      <c r="D264" s="183"/>
      <c r="E264" s="183"/>
      <c r="F264" s="183">
        <v>1167</v>
      </c>
      <c r="G264" s="183">
        <v>25.404</v>
      </c>
      <c r="H264" s="128"/>
      <c r="J264" s="128"/>
      <c r="K264" s="128"/>
      <c r="L264" s="128"/>
      <c r="M264" s="128"/>
    </row>
    <row r="265" spans="1:13" x14ac:dyDescent="0.25">
      <c r="A265" s="184" t="s">
        <v>265</v>
      </c>
      <c r="B265" s="183">
        <v>268</v>
      </c>
      <c r="C265" s="183">
        <v>212</v>
      </c>
      <c r="D265" s="183"/>
      <c r="E265" s="183"/>
      <c r="F265" s="183">
        <v>480</v>
      </c>
      <c r="G265" s="183">
        <v>13.704000000000001</v>
      </c>
      <c r="H265" s="128"/>
      <c r="J265" s="128"/>
      <c r="K265" s="128"/>
      <c r="L265" s="128"/>
      <c r="M265" s="128"/>
    </row>
    <row r="266" spans="1:13" x14ac:dyDescent="0.25">
      <c r="A266" s="184" t="s">
        <v>266</v>
      </c>
      <c r="B266" s="183">
        <v>1125</v>
      </c>
      <c r="C266" s="183"/>
      <c r="D266" s="183"/>
      <c r="E266" s="183"/>
      <c r="F266" s="183">
        <v>1125</v>
      </c>
      <c r="G266" s="183">
        <v>11.25</v>
      </c>
      <c r="H266" s="128"/>
      <c r="J266" s="128"/>
      <c r="K266" s="128"/>
      <c r="L266" s="128"/>
      <c r="M266" s="128"/>
    </row>
    <row r="267" spans="1:13" x14ac:dyDescent="0.25">
      <c r="A267" s="184" t="s">
        <v>267</v>
      </c>
      <c r="B267" s="183">
        <v>6817</v>
      </c>
      <c r="C267" s="183">
        <v>37</v>
      </c>
      <c r="D267" s="183"/>
      <c r="E267" s="183"/>
      <c r="F267" s="183">
        <v>6854</v>
      </c>
      <c r="G267" s="183">
        <v>70.093999999999994</v>
      </c>
      <c r="H267" s="128"/>
      <c r="J267" s="128"/>
      <c r="K267" s="128"/>
      <c r="L267" s="128"/>
      <c r="M267" s="128"/>
    </row>
    <row r="268" spans="1:13" x14ac:dyDescent="0.25">
      <c r="A268" s="184" t="s">
        <v>268</v>
      </c>
      <c r="B268" s="183">
        <v>3535</v>
      </c>
      <c r="C268" s="183">
        <v>329</v>
      </c>
      <c r="D268" s="183"/>
      <c r="E268" s="183"/>
      <c r="F268" s="183">
        <v>3864</v>
      </c>
      <c r="G268" s="183">
        <v>52.457999999999998</v>
      </c>
      <c r="H268" s="128"/>
      <c r="J268" s="128"/>
      <c r="K268" s="128"/>
      <c r="L268" s="128"/>
      <c r="M268" s="128"/>
    </row>
    <row r="269" spans="1:13" x14ac:dyDescent="0.25">
      <c r="A269" s="184" t="s">
        <v>269</v>
      </c>
      <c r="B269" s="183">
        <v>2294</v>
      </c>
      <c r="C269" s="183"/>
      <c r="D269" s="183"/>
      <c r="E269" s="183"/>
      <c r="F269" s="183">
        <v>2294</v>
      </c>
      <c r="G269" s="183">
        <v>22.94</v>
      </c>
      <c r="H269" s="128"/>
      <c r="J269" s="128"/>
      <c r="K269" s="128"/>
      <c r="L269" s="128"/>
      <c r="M269" s="128"/>
    </row>
    <row r="270" spans="1:13" x14ac:dyDescent="0.25">
      <c r="A270" s="184" t="s">
        <v>270</v>
      </c>
      <c r="B270" s="183">
        <v>3258</v>
      </c>
      <c r="C270" s="183"/>
      <c r="D270" s="183"/>
      <c r="E270" s="183"/>
      <c r="F270" s="183">
        <v>3258</v>
      </c>
      <c r="G270" s="183">
        <v>32.58</v>
      </c>
      <c r="H270" s="128"/>
      <c r="J270" s="128"/>
      <c r="K270" s="128"/>
      <c r="L270" s="128"/>
      <c r="M270" s="128"/>
    </row>
    <row r="271" spans="1:13" x14ac:dyDescent="0.25">
      <c r="A271" s="184" t="s">
        <v>271</v>
      </c>
      <c r="B271" s="183">
        <v>3445</v>
      </c>
      <c r="C271" s="183"/>
      <c r="D271" s="183"/>
      <c r="E271" s="183">
        <v>274</v>
      </c>
      <c r="F271" s="183">
        <v>3719</v>
      </c>
      <c r="G271" s="183">
        <v>35.82</v>
      </c>
      <c r="H271" s="128"/>
      <c r="J271" s="128"/>
      <c r="K271" s="128"/>
      <c r="L271" s="128"/>
      <c r="M271" s="128"/>
    </row>
    <row r="272" spans="1:13" x14ac:dyDescent="0.25">
      <c r="A272" s="184" t="s">
        <v>272</v>
      </c>
      <c r="B272" s="183">
        <v>15298</v>
      </c>
      <c r="C272" s="183">
        <v>3584</v>
      </c>
      <c r="D272" s="183"/>
      <c r="E272" s="183"/>
      <c r="F272" s="183">
        <v>18882</v>
      </c>
      <c r="G272" s="183">
        <v>339.34800000000001</v>
      </c>
      <c r="H272" s="128"/>
      <c r="J272" s="128"/>
      <c r="K272" s="128"/>
      <c r="L272" s="128"/>
      <c r="M272" s="128"/>
    </row>
    <row r="273" spans="1:13" x14ac:dyDescent="0.25">
      <c r="A273" s="184" t="s">
        <v>273</v>
      </c>
      <c r="B273" s="183">
        <v>2788</v>
      </c>
      <c r="C273" s="183"/>
      <c r="D273" s="183"/>
      <c r="E273" s="183">
        <v>222</v>
      </c>
      <c r="F273" s="183">
        <v>3010</v>
      </c>
      <c r="G273" s="183">
        <v>28.99</v>
      </c>
      <c r="H273" s="128"/>
      <c r="J273" s="128"/>
      <c r="K273" s="128"/>
      <c r="L273" s="128"/>
      <c r="M273" s="128"/>
    </row>
    <row r="274" spans="1:13" x14ac:dyDescent="0.25">
      <c r="A274" s="184" t="s">
        <v>274</v>
      </c>
      <c r="B274" s="183">
        <v>16884</v>
      </c>
      <c r="C274" s="183"/>
      <c r="D274" s="183"/>
      <c r="E274" s="183"/>
      <c r="F274" s="183">
        <v>16884</v>
      </c>
      <c r="G274" s="183">
        <v>168.84</v>
      </c>
      <c r="H274" s="128"/>
      <c r="J274" s="128"/>
      <c r="K274" s="128"/>
      <c r="L274" s="128"/>
      <c r="M274" s="128"/>
    </row>
    <row r="275" spans="1:13" x14ac:dyDescent="0.25">
      <c r="A275" s="184" t="s">
        <v>275</v>
      </c>
      <c r="B275" s="183">
        <v>1549</v>
      </c>
      <c r="C275" s="183"/>
      <c r="D275" s="183"/>
      <c r="E275" s="183"/>
      <c r="F275" s="183">
        <v>1549</v>
      </c>
      <c r="G275" s="183">
        <v>15.49</v>
      </c>
      <c r="H275" s="128"/>
      <c r="J275" s="128"/>
      <c r="K275" s="128"/>
      <c r="L275" s="128"/>
      <c r="M275" s="128"/>
    </row>
    <row r="276" spans="1:13" x14ac:dyDescent="0.25">
      <c r="A276" s="184" t="s">
        <v>276</v>
      </c>
      <c r="B276" s="183">
        <v>840</v>
      </c>
      <c r="C276" s="183">
        <v>134</v>
      </c>
      <c r="D276" s="183"/>
      <c r="E276" s="183"/>
      <c r="F276" s="183">
        <v>974</v>
      </c>
      <c r="G276" s="183">
        <v>15.368</v>
      </c>
      <c r="H276" s="128"/>
      <c r="J276" s="128"/>
      <c r="K276" s="128"/>
      <c r="L276" s="128"/>
      <c r="M276" s="128"/>
    </row>
    <row r="277" spans="1:13" x14ac:dyDescent="0.25">
      <c r="A277" s="184" t="s">
        <v>277</v>
      </c>
      <c r="B277" s="183">
        <v>1125</v>
      </c>
      <c r="C277" s="183"/>
      <c r="D277" s="183"/>
      <c r="E277" s="183"/>
      <c r="F277" s="183">
        <v>1125</v>
      </c>
      <c r="G277" s="183">
        <v>11.25</v>
      </c>
      <c r="H277" s="128"/>
      <c r="J277" s="128"/>
      <c r="K277" s="128"/>
      <c r="L277" s="128"/>
      <c r="M277" s="128"/>
    </row>
    <row r="278" spans="1:13" x14ac:dyDescent="0.25">
      <c r="A278" s="184" t="s">
        <v>278</v>
      </c>
      <c r="B278" s="183">
        <v>895</v>
      </c>
      <c r="C278" s="183">
        <v>55</v>
      </c>
      <c r="D278" s="183"/>
      <c r="E278" s="183"/>
      <c r="F278" s="183">
        <v>950</v>
      </c>
      <c r="G278" s="183">
        <v>11.81</v>
      </c>
      <c r="H278" s="128"/>
      <c r="J278" s="128"/>
      <c r="K278" s="128"/>
      <c r="L278" s="128"/>
      <c r="M278" s="128"/>
    </row>
    <row r="279" spans="1:13" x14ac:dyDescent="0.25">
      <c r="A279" s="184" t="s">
        <v>279</v>
      </c>
      <c r="B279" s="183">
        <v>510</v>
      </c>
      <c r="C279" s="183"/>
      <c r="D279" s="183"/>
      <c r="E279" s="183">
        <v>22</v>
      </c>
      <c r="F279" s="183">
        <v>532</v>
      </c>
      <c r="G279" s="183">
        <v>5.21</v>
      </c>
      <c r="H279" s="128"/>
      <c r="J279" s="128"/>
      <c r="K279" s="128"/>
      <c r="L279" s="128"/>
      <c r="M279" s="128"/>
    </row>
    <row r="280" spans="1:13" x14ac:dyDescent="0.25">
      <c r="A280" s="184" t="s">
        <v>280</v>
      </c>
      <c r="B280" s="183">
        <v>569</v>
      </c>
      <c r="C280" s="183"/>
      <c r="D280" s="183"/>
      <c r="E280" s="183"/>
      <c r="F280" s="183">
        <v>569</v>
      </c>
      <c r="G280" s="183">
        <v>5.69</v>
      </c>
      <c r="H280" s="128"/>
      <c r="J280" s="128"/>
      <c r="K280" s="128"/>
      <c r="L280" s="128"/>
      <c r="M280" s="128"/>
    </row>
    <row r="281" spans="1:13" x14ac:dyDescent="0.25">
      <c r="A281" s="184" t="s">
        <v>968</v>
      </c>
      <c r="B281" s="183">
        <v>1000</v>
      </c>
      <c r="C281" s="183"/>
      <c r="D281" s="183"/>
      <c r="E281" s="183"/>
      <c r="F281" s="183">
        <v>1000</v>
      </c>
      <c r="G281" s="183">
        <v>10</v>
      </c>
      <c r="H281" s="128"/>
      <c r="J281" s="128"/>
      <c r="K281" s="128"/>
      <c r="L281" s="128"/>
      <c r="M281" s="128"/>
    </row>
    <row r="282" spans="1:13" x14ac:dyDescent="0.25">
      <c r="A282" s="185" t="s">
        <v>281</v>
      </c>
      <c r="B282" s="181">
        <v>57478</v>
      </c>
      <c r="C282" s="181">
        <v>1199</v>
      </c>
      <c r="D282" s="181"/>
      <c r="E282" s="181">
        <v>988</v>
      </c>
      <c r="F282" s="181">
        <v>59665</v>
      </c>
      <c r="G282" s="181">
        <v>642.06799999999998</v>
      </c>
      <c r="H282" s="128"/>
      <c r="J282" s="128"/>
      <c r="K282" s="128"/>
      <c r="L282" s="128"/>
      <c r="M282" s="128"/>
    </row>
    <row r="283" spans="1:13" x14ac:dyDescent="0.25">
      <c r="A283" s="184" t="s">
        <v>282</v>
      </c>
      <c r="B283" s="183">
        <v>3373</v>
      </c>
      <c r="C283" s="183"/>
      <c r="D283" s="183"/>
      <c r="E283" s="183"/>
      <c r="F283" s="183">
        <v>3373</v>
      </c>
      <c r="G283" s="183">
        <v>33.729999999999997</v>
      </c>
      <c r="H283" s="128"/>
      <c r="J283" s="128"/>
      <c r="K283" s="128"/>
      <c r="L283" s="128"/>
      <c r="M283" s="128"/>
    </row>
    <row r="284" spans="1:13" x14ac:dyDescent="0.25">
      <c r="A284" s="184" t="s">
        <v>283</v>
      </c>
      <c r="B284" s="183">
        <v>2164</v>
      </c>
      <c r="C284" s="183">
        <v>388</v>
      </c>
      <c r="D284" s="183"/>
      <c r="E284" s="183"/>
      <c r="F284" s="183">
        <v>2552</v>
      </c>
      <c r="G284" s="183">
        <v>41.816000000000003</v>
      </c>
      <c r="H284" s="128"/>
      <c r="J284" s="128"/>
      <c r="K284" s="128"/>
      <c r="L284" s="128"/>
      <c r="M284" s="128"/>
    </row>
    <row r="285" spans="1:13" x14ac:dyDescent="0.25">
      <c r="A285" s="184" t="s">
        <v>284</v>
      </c>
      <c r="B285" s="183">
        <v>452</v>
      </c>
      <c r="C285" s="183"/>
      <c r="D285" s="183"/>
      <c r="E285" s="183"/>
      <c r="F285" s="183">
        <v>452</v>
      </c>
      <c r="G285" s="183">
        <v>4.5199999999999996</v>
      </c>
      <c r="H285" s="128"/>
      <c r="J285" s="128"/>
      <c r="K285" s="128"/>
      <c r="L285" s="128"/>
      <c r="M285" s="128"/>
    </row>
    <row r="286" spans="1:13" x14ac:dyDescent="0.25">
      <c r="A286" s="184" t="s">
        <v>286</v>
      </c>
      <c r="B286" s="183">
        <v>1914</v>
      </c>
      <c r="C286" s="183">
        <v>75</v>
      </c>
      <c r="D286" s="183"/>
      <c r="E286" s="183"/>
      <c r="F286" s="183">
        <v>1989</v>
      </c>
      <c r="G286" s="183">
        <v>23.04</v>
      </c>
      <c r="H286" s="128"/>
      <c r="J286" s="128"/>
      <c r="K286" s="128"/>
      <c r="L286" s="128"/>
      <c r="M286" s="128"/>
    </row>
    <row r="287" spans="1:13" x14ac:dyDescent="0.25">
      <c r="A287" s="184" t="s">
        <v>287</v>
      </c>
      <c r="B287" s="183">
        <v>17454</v>
      </c>
      <c r="C287" s="183">
        <v>596</v>
      </c>
      <c r="D287" s="183"/>
      <c r="E287" s="183">
        <v>401</v>
      </c>
      <c r="F287" s="183">
        <v>18451</v>
      </c>
      <c r="G287" s="183">
        <v>207.53700000000001</v>
      </c>
      <c r="H287" s="128"/>
      <c r="J287" s="128"/>
      <c r="K287" s="128"/>
      <c r="L287" s="128"/>
      <c r="M287" s="128"/>
    </row>
    <row r="288" spans="1:13" x14ac:dyDescent="0.25">
      <c r="A288" s="184" t="s">
        <v>288</v>
      </c>
      <c r="B288" s="183">
        <v>5455</v>
      </c>
      <c r="C288" s="183">
        <v>67</v>
      </c>
      <c r="D288" s="183"/>
      <c r="E288" s="183"/>
      <c r="F288" s="183">
        <v>5522</v>
      </c>
      <c r="G288" s="183">
        <v>58.033999999999999</v>
      </c>
      <c r="H288" s="128"/>
      <c r="J288" s="128"/>
      <c r="K288" s="128"/>
      <c r="L288" s="128"/>
      <c r="M288" s="128"/>
    </row>
    <row r="289" spans="1:13" x14ac:dyDescent="0.25">
      <c r="A289" s="184" t="s">
        <v>289</v>
      </c>
      <c r="B289" s="183">
        <v>12497</v>
      </c>
      <c r="C289" s="183">
        <v>23</v>
      </c>
      <c r="D289" s="183"/>
      <c r="E289" s="183">
        <v>10</v>
      </c>
      <c r="F289" s="183">
        <v>12530</v>
      </c>
      <c r="G289" s="183">
        <v>126.21599999999999</v>
      </c>
      <c r="H289" s="128"/>
      <c r="J289" s="128"/>
      <c r="K289" s="128"/>
      <c r="L289" s="128"/>
      <c r="M289" s="128"/>
    </row>
    <row r="290" spans="1:13" x14ac:dyDescent="0.25">
      <c r="A290" s="184" t="s">
        <v>290</v>
      </c>
      <c r="B290" s="183">
        <v>1915</v>
      </c>
      <c r="C290" s="183"/>
      <c r="D290" s="183"/>
      <c r="E290" s="183"/>
      <c r="F290" s="183">
        <v>1915</v>
      </c>
      <c r="G290" s="183">
        <v>19.149999999999999</v>
      </c>
      <c r="H290" s="128"/>
      <c r="J290" s="128"/>
      <c r="K290" s="128"/>
      <c r="L290" s="128"/>
      <c r="M290" s="128"/>
    </row>
    <row r="291" spans="1:13" x14ac:dyDescent="0.25">
      <c r="A291" s="184" t="s">
        <v>291</v>
      </c>
      <c r="B291" s="183">
        <v>5070</v>
      </c>
      <c r="C291" s="183"/>
      <c r="D291" s="183"/>
      <c r="E291" s="183">
        <v>577</v>
      </c>
      <c r="F291" s="183">
        <v>5647</v>
      </c>
      <c r="G291" s="183">
        <v>53.585000000000001</v>
      </c>
      <c r="H291" s="128"/>
      <c r="J291" s="128"/>
      <c r="K291" s="128"/>
      <c r="L291" s="128"/>
      <c r="M291" s="128"/>
    </row>
    <row r="292" spans="1:13" x14ac:dyDescent="0.25">
      <c r="A292" s="184" t="s">
        <v>292</v>
      </c>
      <c r="B292" s="183">
        <v>7184</v>
      </c>
      <c r="C292" s="183">
        <v>50</v>
      </c>
      <c r="D292" s="183"/>
      <c r="E292" s="183"/>
      <c r="F292" s="183">
        <v>7234</v>
      </c>
      <c r="G292" s="183">
        <v>74.44</v>
      </c>
      <c r="H292" s="128"/>
      <c r="J292" s="128"/>
      <c r="K292" s="128"/>
      <c r="L292" s="128"/>
      <c r="M292" s="128"/>
    </row>
    <row r="293" spans="1:13" x14ac:dyDescent="0.25">
      <c r="A293" s="185" t="s">
        <v>293</v>
      </c>
      <c r="B293" s="181">
        <v>63867</v>
      </c>
      <c r="C293" s="181">
        <v>3730</v>
      </c>
      <c r="D293" s="181">
        <v>185</v>
      </c>
      <c r="E293" s="181">
        <v>1557</v>
      </c>
      <c r="F293" s="181">
        <v>69339</v>
      </c>
      <c r="G293" s="181">
        <v>847.81500000000005</v>
      </c>
      <c r="H293" s="128"/>
      <c r="J293" s="128"/>
      <c r="K293" s="128"/>
      <c r="L293" s="128"/>
      <c r="M293" s="128"/>
    </row>
    <row r="294" spans="1:13" x14ac:dyDescent="0.25">
      <c r="A294" s="184" t="s">
        <v>294</v>
      </c>
      <c r="B294" s="183">
        <v>2739</v>
      </c>
      <c r="C294" s="183"/>
      <c r="D294" s="183"/>
      <c r="E294" s="183">
        <v>50</v>
      </c>
      <c r="F294" s="183">
        <v>2789</v>
      </c>
      <c r="G294" s="183">
        <v>27.64</v>
      </c>
      <c r="H294" s="128"/>
      <c r="J294" s="128"/>
      <c r="K294" s="128"/>
      <c r="L294" s="128"/>
      <c r="M294" s="128"/>
    </row>
    <row r="295" spans="1:13" x14ac:dyDescent="0.25">
      <c r="A295" s="184" t="s">
        <v>295</v>
      </c>
      <c r="B295" s="183">
        <v>1665</v>
      </c>
      <c r="C295" s="183"/>
      <c r="D295" s="183"/>
      <c r="E295" s="183"/>
      <c r="F295" s="183">
        <v>1665</v>
      </c>
      <c r="G295" s="183">
        <v>16.649999999999999</v>
      </c>
      <c r="H295" s="128"/>
      <c r="J295" s="128"/>
      <c r="K295" s="128"/>
      <c r="L295" s="128"/>
      <c r="M295" s="128"/>
    </row>
    <row r="296" spans="1:13" x14ac:dyDescent="0.25">
      <c r="A296" s="184" t="s">
        <v>296</v>
      </c>
      <c r="B296" s="183">
        <v>5589</v>
      </c>
      <c r="C296" s="183"/>
      <c r="D296" s="183"/>
      <c r="E296" s="183">
        <v>317</v>
      </c>
      <c r="F296" s="183">
        <v>5906</v>
      </c>
      <c r="G296" s="183">
        <v>57.475000000000001</v>
      </c>
      <c r="H296" s="128"/>
      <c r="J296" s="128"/>
      <c r="K296" s="128"/>
      <c r="L296" s="128"/>
      <c r="M296" s="128"/>
    </row>
    <row r="297" spans="1:13" x14ac:dyDescent="0.25">
      <c r="A297" s="184" t="s">
        <v>297</v>
      </c>
      <c r="B297" s="183">
        <v>2875</v>
      </c>
      <c r="C297" s="183">
        <v>479</v>
      </c>
      <c r="D297" s="183"/>
      <c r="E297" s="183"/>
      <c r="F297" s="183">
        <v>3354</v>
      </c>
      <c r="G297" s="183">
        <v>53.658000000000001</v>
      </c>
      <c r="H297" s="128"/>
      <c r="J297" s="128"/>
      <c r="K297" s="128"/>
      <c r="L297" s="128"/>
      <c r="M297" s="128"/>
    </row>
    <row r="298" spans="1:13" x14ac:dyDescent="0.25">
      <c r="A298" s="184" t="s">
        <v>298</v>
      </c>
      <c r="B298" s="183">
        <v>1954</v>
      </c>
      <c r="C298" s="183"/>
      <c r="D298" s="183"/>
      <c r="E298" s="183">
        <v>25</v>
      </c>
      <c r="F298" s="183">
        <v>1979</v>
      </c>
      <c r="G298" s="183">
        <v>19.664999999999999</v>
      </c>
      <c r="H298" s="128"/>
      <c r="J298" s="128"/>
      <c r="K298" s="128"/>
      <c r="L298" s="128"/>
      <c r="M298" s="128"/>
    </row>
    <row r="299" spans="1:13" x14ac:dyDescent="0.25">
      <c r="A299" s="184" t="s">
        <v>299</v>
      </c>
      <c r="B299" s="183">
        <v>255</v>
      </c>
      <c r="C299" s="183"/>
      <c r="D299" s="183"/>
      <c r="E299" s="183"/>
      <c r="F299" s="183">
        <v>255</v>
      </c>
      <c r="G299" s="183">
        <v>2.5499999999999998</v>
      </c>
      <c r="H299" s="128"/>
      <c r="J299" s="128"/>
      <c r="K299" s="128"/>
      <c r="L299" s="128"/>
      <c r="M299" s="128"/>
    </row>
    <row r="300" spans="1:13" x14ac:dyDescent="0.25">
      <c r="A300" s="184" t="s">
        <v>1483</v>
      </c>
      <c r="B300" s="183">
        <v>1904</v>
      </c>
      <c r="C300" s="183"/>
      <c r="D300" s="183"/>
      <c r="E300" s="183"/>
      <c r="F300" s="183">
        <v>1904</v>
      </c>
      <c r="G300" s="183">
        <v>19.04</v>
      </c>
      <c r="H300" s="128"/>
      <c r="J300" s="128"/>
      <c r="K300" s="128"/>
      <c r="L300" s="128"/>
      <c r="M300" s="128"/>
    </row>
    <row r="301" spans="1:13" x14ac:dyDescent="0.25">
      <c r="A301" s="184" t="s">
        <v>301</v>
      </c>
      <c r="B301" s="183">
        <v>450</v>
      </c>
      <c r="C301" s="183"/>
      <c r="D301" s="183"/>
      <c r="E301" s="183"/>
      <c r="F301" s="183">
        <v>450</v>
      </c>
      <c r="G301" s="183">
        <v>4.5</v>
      </c>
      <c r="H301" s="128"/>
      <c r="J301" s="128"/>
      <c r="K301" s="128"/>
      <c r="L301" s="128"/>
      <c r="M301" s="128"/>
    </row>
    <row r="302" spans="1:13" x14ac:dyDescent="0.25">
      <c r="A302" s="184" t="s">
        <v>302</v>
      </c>
      <c r="B302" s="183">
        <v>550</v>
      </c>
      <c r="C302" s="183"/>
      <c r="D302" s="183"/>
      <c r="E302" s="183"/>
      <c r="F302" s="183">
        <v>550</v>
      </c>
      <c r="G302" s="183">
        <v>5.5</v>
      </c>
      <c r="H302" s="128"/>
      <c r="J302" s="128"/>
      <c r="K302" s="128"/>
      <c r="L302" s="128"/>
      <c r="M302" s="128"/>
    </row>
    <row r="303" spans="1:13" x14ac:dyDescent="0.25">
      <c r="A303" s="184" t="s">
        <v>303</v>
      </c>
      <c r="B303" s="183">
        <v>670</v>
      </c>
      <c r="C303" s="183">
        <v>96</v>
      </c>
      <c r="D303" s="183"/>
      <c r="E303" s="183"/>
      <c r="F303" s="183">
        <v>766</v>
      </c>
      <c r="G303" s="183">
        <v>11.692</v>
      </c>
      <c r="H303" s="128"/>
      <c r="J303" s="128"/>
      <c r="K303" s="128"/>
      <c r="L303" s="128"/>
      <c r="M303" s="128"/>
    </row>
    <row r="304" spans="1:13" x14ac:dyDescent="0.25">
      <c r="A304" s="184" t="s">
        <v>304</v>
      </c>
      <c r="B304" s="183">
        <v>5549</v>
      </c>
      <c r="C304" s="183"/>
      <c r="D304" s="183"/>
      <c r="E304" s="183"/>
      <c r="F304" s="183">
        <v>5549</v>
      </c>
      <c r="G304" s="183">
        <v>55.49</v>
      </c>
      <c r="H304" s="128"/>
      <c r="J304" s="128"/>
      <c r="K304" s="128"/>
      <c r="L304" s="128"/>
      <c r="M304" s="128"/>
    </row>
    <row r="305" spans="1:13" x14ac:dyDescent="0.25">
      <c r="A305" s="184" t="s">
        <v>306</v>
      </c>
      <c r="B305" s="183">
        <v>605</v>
      </c>
      <c r="C305" s="183"/>
      <c r="D305" s="183"/>
      <c r="E305" s="183"/>
      <c r="F305" s="183">
        <v>605</v>
      </c>
      <c r="G305" s="183">
        <v>6.05</v>
      </c>
      <c r="H305" s="128"/>
      <c r="J305" s="128"/>
      <c r="K305" s="128"/>
      <c r="L305" s="128"/>
      <c r="M305" s="128"/>
    </row>
    <row r="306" spans="1:13" x14ac:dyDescent="0.25">
      <c r="A306" s="184" t="s">
        <v>307</v>
      </c>
      <c r="B306" s="183">
        <v>38947</v>
      </c>
      <c r="C306" s="183">
        <v>3155</v>
      </c>
      <c r="D306" s="183">
        <v>185</v>
      </c>
      <c r="E306" s="183">
        <v>1165</v>
      </c>
      <c r="F306" s="183">
        <v>43452</v>
      </c>
      <c r="G306" s="183">
        <v>566.755</v>
      </c>
      <c r="H306" s="128"/>
      <c r="J306" s="128"/>
      <c r="K306" s="128"/>
      <c r="L306" s="128"/>
      <c r="M306" s="128"/>
    </row>
    <row r="307" spans="1:13" x14ac:dyDescent="0.25">
      <c r="A307" s="184" t="s">
        <v>308</v>
      </c>
      <c r="B307" s="183">
        <v>115</v>
      </c>
      <c r="C307" s="183"/>
      <c r="D307" s="183"/>
      <c r="E307" s="183"/>
      <c r="F307" s="183">
        <v>115</v>
      </c>
      <c r="G307" s="183">
        <v>1.1499999999999999</v>
      </c>
      <c r="H307" s="128"/>
      <c r="J307" s="128"/>
      <c r="K307" s="128"/>
      <c r="L307" s="128"/>
      <c r="M307" s="128"/>
    </row>
    <row r="308" spans="1:13" x14ac:dyDescent="0.25">
      <c r="A308" s="185" t="s">
        <v>309</v>
      </c>
      <c r="B308" s="181">
        <v>22379</v>
      </c>
      <c r="C308" s="181">
        <v>1874</v>
      </c>
      <c r="D308" s="181"/>
      <c r="E308" s="181">
        <v>420</v>
      </c>
      <c r="F308" s="181">
        <v>24673</v>
      </c>
      <c r="G308" s="181">
        <v>323.33800000000002</v>
      </c>
      <c r="H308" s="128"/>
      <c r="J308" s="128"/>
      <c r="K308" s="128"/>
      <c r="L308" s="128"/>
      <c r="M308" s="128"/>
    </row>
    <row r="309" spans="1:13" x14ac:dyDescent="0.25">
      <c r="A309" s="184" t="s">
        <v>310</v>
      </c>
      <c r="B309" s="183">
        <v>4900</v>
      </c>
      <c r="C309" s="183">
        <v>140</v>
      </c>
      <c r="D309" s="183"/>
      <c r="E309" s="183"/>
      <c r="F309" s="183">
        <v>5040</v>
      </c>
      <c r="G309" s="183">
        <v>56.28</v>
      </c>
      <c r="H309" s="128"/>
      <c r="J309" s="128"/>
      <c r="K309" s="128"/>
      <c r="L309" s="128"/>
      <c r="M309" s="128"/>
    </row>
    <row r="310" spans="1:13" x14ac:dyDescent="0.25">
      <c r="A310" s="184" t="s">
        <v>311</v>
      </c>
      <c r="B310" s="183">
        <v>2170</v>
      </c>
      <c r="C310" s="183">
        <v>563</v>
      </c>
      <c r="D310" s="183"/>
      <c r="E310" s="183"/>
      <c r="F310" s="183">
        <v>2733</v>
      </c>
      <c r="G310" s="183">
        <v>50.975999999999999</v>
      </c>
      <c r="H310" s="128"/>
      <c r="J310" s="128"/>
      <c r="K310" s="128"/>
      <c r="L310" s="128"/>
      <c r="M310" s="128"/>
    </row>
    <row r="311" spans="1:13" x14ac:dyDescent="0.25">
      <c r="A311" s="184" t="s">
        <v>314</v>
      </c>
      <c r="B311" s="183">
        <v>3615</v>
      </c>
      <c r="C311" s="183">
        <v>151</v>
      </c>
      <c r="D311" s="183"/>
      <c r="E311" s="183"/>
      <c r="F311" s="183">
        <v>3766</v>
      </c>
      <c r="G311" s="183">
        <v>44.002000000000002</v>
      </c>
      <c r="H311" s="128"/>
      <c r="J311" s="128"/>
      <c r="K311" s="128"/>
      <c r="L311" s="128"/>
      <c r="M311" s="128"/>
    </row>
    <row r="312" spans="1:13" x14ac:dyDescent="0.25">
      <c r="A312" s="184" t="s">
        <v>315</v>
      </c>
      <c r="B312" s="183">
        <v>1081</v>
      </c>
      <c r="C312" s="183">
        <v>212</v>
      </c>
      <c r="D312" s="183"/>
      <c r="E312" s="183"/>
      <c r="F312" s="183">
        <v>1293</v>
      </c>
      <c r="G312" s="183">
        <v>21.834</v>
      </c>
      <c r="H312" s="128"/>
      <c r="J312" s="128"/>
      <c r="K312" s="128"/>
      <c r="L312" s="128"/>
      <c r="M312" s="128"/>
    </row>
    <row r="313" spans="1:13" x14ac:dyDescent="0.25">
      <c r="A313" s="184" t="s">
        <v>709</v>
      </c>
      <c r="B313" s="183">
        <v>175</v>
      </c>
      <c r="C313" s="183"/>
      <c r="D313" s="183"/>
      <c r="E313" s="183"/>
      <c r="F313" s="183">
        <v>175</v>
      </c>
      <c r="G313" s="183">
        <v>1.75</v>
      </c>
      <c r="H313" s="128"/>
      <c r="J313" s="128"/>
      <c r="K313" s="128"/>
      <c r="L313" s="128"/>
      <c r="M313" s="128"/>
    </row>
    <row r="314" spans="1:13" x14ac:dyDescent="0.25">
      <c r="A314" s="184" t="s">
        <v>316</v>
      </c>
      <c r="B314" s="183">
        <v>150</v>
      </c>
      <c r="C314" s="183">
        <v>665</v>
      </c>
      <c r="D314" s="183"/>
      <c r="E314" s="183"/>
      <c r="F314" s="183">
        <v>815</v>
      </c>
      <c r="G314" s="183">
        <v>36.08</v>
      </c>
      <c r="H314" s="128"/>
      <c r="J314" s="128"/>
      <c r="K314" s="128"/>
      <c r="L314" s="128"/>
      <c r="M314" s="128"/>
    </row>
    <row r="315" spans="1:13" x14ac:dyDescent="0.25">
      <c r="A315" s="184" t="s">
        <v>317</v>
      </c>
      <c r="B315" s="183">
        <v>200</v>
      </c>
      <c r="C315" s="183"/>
      <c r="D315" s="183"/>
      <c r="E315" s="183">
        <v>20</v>
      </c>
      <c r="F315" s="183">
        <v>220</v>
      </c>
      <c r="G315" s="183">
        <v>2.1</v>
      </c>
      <c r="H315" s="128"/>
      <c r="J315" s="128"/>
      <c r="K315" s="128"/>
      <c r="L315" s="128"/>
      <c r="M315" s="128"/>
    </row>
    <row r="316" spans="1:13" x14ac:dyDescent="0.25">
      <c r="A316" s="184" t="s">
        <v>651</v>
      </c>
      <c r="B316" s="183">
        <v>6783</v>
      </c>
      <c r="C316" s="183">
        <v>125</v>
      </c>
      <c r="D316" s="183"/>
      <c r="E316" s="183">
        <v>400</v>
      </c>
      <c r="F316" s="183">
        <v>7308</v>
      </c>
      <c r="G316" s="183">
        <v>76.33</v>
      </c>
      <c r="H316" s="128"/>
      <c r="J316" s="128"/>
      <c r="K316" s="128"/>
      <c r="L316" s="128"/>
      <c r="M316" s="128"/>
    </row>
    <row r="317" spans="1:13" x14ac:dyDescent="0.25">
      <c r="A317" s="184" t="s">
        <v>318</v>
      </c>
      <c r="B317" s="183">
        <v>550</v>
      </c>
      <c r="C317" s="183"/>
      <c r="D317" s="183"/>
      <c r="E317" s="183"/>
      <c r="F317" s="183">
        <v>550</v>
      </c>
      <c r="G317" s="183">
        <v>5.5</v>
      </c>
      <c r="H317" s="128"/>
      <c r="J317" s="128"/>
      <c r="K317" s="128"/>
      <c r="L317" s="128"/>
      <c r="M317" s="128"/>
    </row>
    <row r="318" spans="1:13" x14ac:dyDescent="0.25">
      <c r="A318" s="184" t="s">
        <v>1482</v>
      </c>
      <c r="B318" s="183">
        <v>1020</v>
      </c>
      <c r="C318" s="183"/>
      <c r="D318" s="183"/>
      <c r="E318" s="183"/>
      <c r="F318" s="183">
        <v>1020</v>
      </c>
      <c r="G318" s="183">
        <v>10.199999999999999</v>
      </c>
      <c r="H318" s="128"/>
      <c r="J318" s="128"/>
      <c r="K318" s="128"/>
      <c r="L318" s="128"/>
      <c r="M318" s="128"/>
    </row>
    <row r="319" spans="1:13" x14ac:dyDescent="0.25">
      <c r="A319" s="184" t="s">
        <v>969</v>
      </c>
      <c r="B319" s="183">
        <v>1735</v>
      </c>
      <c r="C319" s="183">
        <v>18</v>
      </c>
      <c r="D319" s="183"/>
      <c r="E319" s="183"/>
      <c r="F319" s="183">
        <v>1753</v>
      </c>
      <c r="G319" s="183">
        <v>18.286000000000001</v>
      </c>
      <c r="H319" s="128"/>
      <c r="J319" s="128"/>
      <c r="K319" s="128"/>
      <c r="L319" s="128"/>
      <c r="M319" s="128"/>
    </row>
    <row r="320" spans="1:13" x14ac:dyDescent="0.25">
      <c r="A320" s="185" t="s">
        <v>233</v>
      </c>
      <c r="B320" s="181">
        <v>23145</v>
      </c>
      <c r="C320" s="181">
        <v>2262</v>
      </c>
      <c r="D320" s="181"/>
      <c r="E320" s="181">
        <v>277</v>
      </c>
      <c r="F320" s="181">
        <v>25684</v>
      </c>
      <c r="G320" s="181">
        <v>350.459</v>
      </c>
      <c r="H320" s="128"/>
      <c r="J320" s="128"/>
      <c r="K320" s="128"/>
      <c r="L320" s="128"/>
      <c r="M320" s="128"/>
    </row>
    <row r="321" spans="1:13" x14ac:dyDescent="0.25">
      <c r="A321" s="184" t="s">
        <v>319</v>
      </c>
      <c r="B321" s="183">
        <v>750</v>
      </c>
      <c r="C321" s="183">
        <v>412</v>
      </c>
      <c r="D321" s="183"/>
      <c r="E321" s="183"/>
      <c r="F321" s="183">
        <v>1162</v>
      </c>
      <c r="G321" s="183">
        <v>28.923999999999999</v>
      </c>
      <c r="H321" s="128"/>
      <c r="J321" s="128"/>
      <c r="K321" s="128"/>
      <c r="L321" s="128"/>
      <c r="M321" s="128"/>
    </row>
    <row r="322" spans="1:13" x14ac:dyDescent="0.25">
      <c r="A322" s="184" t="s">
        <v>320</v>
      </c>
      <c r="B322" s="183">
        <v>225</v>
      </c>
      <c r="C322" s="183">
        <v>177</v>
      </c>
      <c r="D322" s="183"/>
      <c r="E322" s="183"/>
      <c r="F322" s="183">
        <v>402</v>
      </c>
      <c r="G322" s="183">
        <v>11.454000000000001</v>
      </c>
      <c r="H322" s="128"/>
      <c r="J322" s="128"/>
      <c r="K322" s="128"/>
      <c r="L322" s="128"/>
      <c r="M322" s="128"/>
    </row>
    <row r="323" spans="1:13" x14ac:dyDescent="0.25">
      <c r="A323" s="184" t="s">
        <v>321</v>
      </c>
      <c r="B323" s="183">
        <v>205</v>
      </c>
      <c r="C323" s="183"/>
      <c r="D323" s="183"/>
      <c r="E323" s="183"/>
      <c r="F323" s="183">
        <v>205</v>
      </c>
      <c r="G323" s="183">
        <v>2.0499999999999998</v>
      </c>
      <c r="H323" s="128"/>
      <c r="J323" s="128"/>
      <c r="K323" s="128"/>
      <c r="L323" s="128"/>
      <c r="M323" s="128"/>
    </row>
    <row r="324" spans="1:13" x14ac:dyDescent="0.25">
      <c r="A324" s="184" t="s">
        <v>322</v>
      </c>
      <c r="B324" s="183">
        <v>280</v>
      </c>
      <c r="C324" s="183">
        <v>75</v>
      </c>
      <c r="D324" s="183"/>
      <c r="E324" s="183"/>
      <c r="F324" s="183">
        <v>355</v>
      </c>
      <c r="G324" s="183">
        <v>6.7</v>
      </c>
      <c r="H324" s="128"/>
      <c r="J324" s="128"/>
      <c r="K324" s="128"/>
      <c r="L324" s="128"/>
      <c r="M324" s="128"/>
    </row>
    <row r="325" spans="1:13" x14ac:dyDescent="0.25">
      <c r="A325" s="184" t="s">
        <v>71</v>
      </c>
      <c r="B325" s="183">
        <v>150</v>
      </c>
      <c r="C325" s="183">
        <v>140</v>
      </c>
      <c r="D325" s="183"/>
      <c r="E325" s="183"/>
      <c r="F325" s="183">
        <v>290</v>
      </c>
      <c r="G325" s="183">
        <v>8.7799999999999994</v>
      </c>
      <c r="H325" s="128"/>
      <c r="J325" s="128"/>
      <c r="K325" s="128"/>
      <c r="L325" s="128"/>
      <c r="M325" s="128"/>
    </row>
    <row r="326" spans="1:13" x14ac:dyDescent="0.25">
      <c r="A326" s="184" t="s">
        <v>323</v>
      </c>
      <c r="B326" s="183">
        <v>415</v>
      </c>
      <c r="C326" s="183"/>
      <c r="D326" s="183"/>
      <c r="E326" s="183"/>
      <c r="F326" s="183">
        <v>415</v>
      </c>
      <c r="G326" s="183">
        <v>4.1500000000000004</v>
      </c>
      <c r="H326" s="128"/>
      <c r="J326" s="128"/>
      <c r="K326" s="128"/>
      <c r="L326" s="128"/>
      <c r="M326" s="128"/>
    </row>
    <row r="327" spans="1:13" x14ac:dyDescent="0.25">
      <c r="A327" s="184" t="s">
        <v>324</v>
      </c>
      <c r="B327" s="183">
        <v>8480</v>
      </c>
      <c r="C327" s="183">
        <v>191</v>
      </c>
      <c r="D327" s="183"/>
      <c r="E327" s="183">
        <v>255</v>
      </c>
      <c r="F327" s="183">
        <v>8926</v>
      </c>
      <c r="G327" s="183">
        <v>96.007000000000005</v>
      </c>
      <c r="H327" s="128"/>
      <c r="J327" s="128"/>
      <c r="K327" s="128"/>
      <c r="L327" s="128"/>
      <c r="M327" s="128"/>
    </row>
    <row r="328" spans="1:13" x14ac:dyDescent="0.25">
      <c r="A328" s="184" t="s">
        <v>325</v>
      </c>
      <c r="B328" s="183">
        <v>155</v>
      </c>
      <c r="C328" s="183">
        <v>75</v>
      </c>
      <c r="D328" s="183"/>
      <c r="E328" s="183">
        <v>22</v>
      </c>
      <c r="F328" s="183">
        <v>252</v>
      </c>
      <c r="G328" s="183">
        <v>5.56</v>
      </c>
      <c r="H328" s="128"/>
      <c r="J328" s="128"/>
      <c r="K328" s="128"/>
      <c r="L328" s="128"/>
      <c r="M328" s="128"/>
    </row>
    <row r="329" spans="1:13" x14ac:dyDescent="0.25">
      <c r="A329" s="184" t="s">
        <v>326</v>
      </c>
      <c r="B329" s="183">
        <v>3924</v>
      </c>
      <c r="C329" s="183">
        <v>1015</v>
      </c>
      <c r="D329" s="183"/>
      <c r="E329" s="183"/>
      <c r="F329" s="183">
        <v>4939</v>
      </c>
      <c r="G329" s="183">
        <v>92.02</v>
      </c>
      <c r="H329" s="128"/>
      <c r="J329" s="128"/>
      <c r="K329" s="128"/>
      <c r="L329" s="128"/>
      <c r="M329" s="128"/>
    </row>
    <row r="330" spans="1:13" x14ac:dyDescent="0.25">
      <c r="A330" s="184" t="s">
        <v>327</v>
      </c>
      <c r="B330" s="183">
        <v>8283</v>
      </c>
      <c r="C330" s="183">
        <v>147</v>
      </c>
      <c r="D330" s="183"/>
      <c r="E330" s="183"/>
      <c r="F330" s="183">
        <v>8430</v>
      </c>
      <c r="G330" s="183">
        <v>90.474000000000004</v>
      </c>
      <c r="H330" s="128"/>
      <c r="J330" s="128"/>
      <c r="K330" s="128"/>
      <c r="L330" s="128"/>
      <c r="M330" s="128"/>
    </row>
    <row r="331" spans="1:13" x14ac:dyDescent="0.25">
      <c r="A331" s="184" t="s">
        <v>971</v>
      </c>
      <c r="B331" s="183">
        <v>278</v>
      </c>
      <c r="C331" s="183">
        <v>30</v>
      </c>
      <c r="D331" s="183"/>
      <c r="E331" s="183"/>
      <c r="F331" s="183">
        <v>308</v>
      </c>
      <c r="G331" s="183">
        <v>4.34</v>
      </c>
      <c r="H331" s="128"/>
      <c r="J331" s="128"/>
      <c r="K331" s="128"/>
      <c r="L331" s="128"/>
      <c r="M331" s="128"/>
    </row>
    <row r="332" spans="1:13" x14ac:dyDescent="0.25">
      <c r="A332" s="185" t="s">
        <v>328</v>
      </c>
      <c r="B332" s="181">
        <v>47848</v>
      </c>
      <c r="C332" s="181">
        <v>2698</v>
      </c>
      <c r="D332" s="181"/>
      <c r="E332" s="181">
        <v>322</v>
      </c>
      <c r="F332" s="181">
        <v>50868</v>
      </c>
      <c r="G332" s="181">
        <v>620.38599999999997</v>
      </c>
      <c r="H332" s="128"/>
      <c r="J332" s="128"/>
      <c r="K332" s="128"/>
      <c r="L332" s="128"/>
      <c r="M332" s="128"/>
    </row>
    <row r="333" spans="1:13" x14ac:dyDescent="0.25">
      <c r="A333" s="184" t="s">
        <v>329</v>
      </c>
      <c r="B333" s="183">
        <v>460</v>
      </c>
      <c r="C333" s="183"/>
      <c r="D333" s="183"/>
      <c r="E333" s="183"/>
      <c r="F333" s="183">
        <v>460</v>
      </c>
      <c r="G333" s="183">
        <v>4.5999999999999996</v>
      </c>
      <c r="H333" s="128"/>
      <c r="J333" s="128"/>
      <c r="K333" s="128"/>
      <c r="L333" s="128"/>
      <c r="M333" s="128"/>
    </row>
    <row r="334" spans="1:13" x14ac:dyDescent="0.25">
      <c r="A334" s="184" t="s">
        <v>330</v>
      </c>
      <c r="B334" s="183">
        <v>3550</v>
      </c>
      <c r="C334" s="183">
        <v>405</v>
      </c>
      <c r="D334" s="183"/>
      <c r="E334" s="183">
        <v>75</v>
      </c>
      <c r="F334" s="183">
        <v>4030</v>
      </c>
      <c r="G334" s="183">
        <v>56.935000000000002</v>
      </c>
      <c r="H334" s="128"/>
      <c r="J334" s="128"/>
      <c r="K334" s="128"/>
      <c r="L334" s="128"/>
      <c r="M334" s="128"/>
    </row>
    <row r="335" spans="1:13" x14ac:dyDescent="0.25">
      <c r="A335" s="184" t="s">
        <v>331</v>
      </c>
      <c r="B335" s="183">
        <v>500</v>
      </c>
      <c r="C335" s="183">
        <v>55</v>
      </c>
      <c r="D335" s="183"/>
      <c r="E335" s="183"/>
      <c r="F335" s="183">
        <v>555</v>
      </c>
      <c r="G335" s="183">
        <v>7.86</v>
      </c>
      <c r="H335" s="128"/>
      <c r="J335" s="128"/>
      <c r="K335" s="128"/>
      <c r="L335" s="128"/>
      <c r="M335" s="128"/>
    </row>
    <row r="336" spans="1:13" x14ac:dyDescent="0.25">
      <c r="A336" s="184" t="s">
        <v>332</v>
      </c>
      <c r="B336" s="183">
        <v>7529</v>
      </c>
      <c r="C336" s="183">
        <v>80</v>
      </c>
      <c r="D336" s="183"/>
      <c r="E336" s="183">
        <v>22</v>
      </c>
      <c r="F336" s="183">
        <v>7631</v>
      </c>
      <c r="G336" s="183">
        <v>79.56</v>
      </c>
      <c r="H336" s="128"/>
      <c r="J336" s="128"/>
      <c r="K336" s="128"/>
      <c r="L336" s="128"/>
      <c r="M336" s="128"/>
    </row>
    <row r="337" spans="1:13" x14ac:dyDescent="0.25">
      <c r="A337" s="184" t="s">
        <v>333</v>
      </c>
      <c r="B337" s="183">
        <v>1437</v>
      </c>
      <c r="C337" s="183"/>
      <c r="D337" s="183"/>
      <c r="E337" s="183"/>
      <c r="F337" s="183">
        <v>1437</v>
      </c>
      <c r="G337" s="183">
        <v>14.37</v>
      </c>
      <c r="H337" s="128"/>
      <c r="J337" s="128"/>
      <c r="K337" s="128"/>
      <c r="L337" s="128"/>
      <c r="M337" s="128"/>
    </row>
    <row r="338" spans="1:13" x14ac:dyDescent="0.25">
      <c r="A338" s="184" t="s">
        <v>334</v>
      </c>
      <c r="B338" s="183">
        <v>5420</v>
      </c>
      <c r="C338" s="183">
        <v>265</v>
      </c>
      <c r="D338" s="183"/>
      <c r="E338" s="183">
        <v>225</v>
      </c>
      <c r="F338" s="183">
        <v>5910</v>
      </c>
      <c r="G338" s="183">
        <v>69.105000000000004</v>
      </c>
      <c r="H338" s="128"/>
      <c r="J338" s="128"/>
      <c r="K338" s="128"/>
      <c r="L338" s="128"/>
      <c r="M338" s="128"/>
    </row>
    <row r="339" spans="1:13" x14ac:dyDescent="0.25">
      <c r="A339" s="184" t="s">
        <v>335</v>
      </c>
      <c r="B339" s="183">
        <v>980</v>
      </c>
      <c r="C339" s="183">
        <v>137</v>
      </c>
      <c r="D339" s="183"/>
      <c r="E339" s="183"/>
      <c r="F339" s="183">
        <v>1117</v>
      </c>
      <c r="G339" s="183">
        <v>16.923999999999999</v>
      </c>
      <c r="H339" s="128"/>
      <c r="J339" s="128"/>
      <c r="K339" s="128"/>
      <c r="L339" s="128"/>
      <c r="M339" s="128"/>
    </row>
    <row r="340" spans="1:13" x14ac:dyDescent="0.25">
      <c r="A340" s="184" t="s">
        <v>336</v>
      </c>
      <c r="B340" s="183">
        <v>959</v>
      </c>
      <c r="C340" s="183"/>
      <c r="D340" s="183"/>
      <c r="E340" s="183"/>
      <c r="F340" s="183">
        <v>959</v>
      </c>
      <c r="G340" s="183">
        <v>9.59</v>
      </c>
      <c r="H340" s="128"/>
      <c r="J340" s="128"/>
      <c r="K340" s="128"/>
      <c r="L340" s="128"/>
      <c r="M340" s="128"/>
    </row>
    <row r="341" spans="1:13" x14ac:dyDescent="0.25">
      <c r="A341" s="184" t="s">
        <v>337</v>
      </c>
      <c r="B341" s="183">
        <v>2705</v>
      </c>
      <c r="C341" s="183">
        <v>165</v>
      </c>
      <c r="D341" s="183"/>
      <c r="E341" s="183"/>
      <c r="F341" s="183">
        <v>2870</v>
      </c>
      <c r="G341" s="183">
        <v>35.630000000000003</v>
      </c>
      <c r="H341" s="128"/>
      <c r="J341" s="128"/>
      <c r="K341" s="128"/>
      <c r="L341" s="128"/>
      <c r="M341" s="128"/>
    </row>
    <row r="342" spans="1:13" x14ac:dyDescent="0.25">
      <c r="A342" s="184" t="s">
        <v>338</v>
      </c>
      <c r="B342" s="183">
        <v>12369</v>
      </c>
      <c r="C342" s="183">
        <v>1062</v>
      </c>
      <c r="D342" s="183"/>
      <c r="E342" s="183"/>
      <c r="F342" s="183">
        <v>13431</v>
      </c>
      <c r="G342" s="183">
        <v>178.91399999999999</v>
      </c>
      <c r="H342" s="128"/>
      <c r="J342" s="128"/>
      <c r="K342" s="128"/>
      <c r="L342" s="128"/>
      <c r="M342" s="128"/>
    </row>
    <row r="343" spans="1:13" x14ac:dyDescent="0.25">
      <c r="A343" s="184" t="s">
        <v>339</v>
      </c>
      <c r="B343" s="183">
        <v>2727</v>
      </c>
      <c r="C343" s="183"/>
      <c r="D343" s="183"/>
      <c r="E343" s="183"/>
      <c r="F343" s="183">
        <v>2727</v>
      </c>
      <c r="G343" s="183">
        <v>27.27</v>
      </c>
      <c r="H343" s="128"/>
      <c r="J343" s="128"/>
      <c r="K343" s="128"/>
      <c r="L343" s="128"/>
      <c r="M343" s="128"/>
    </row>
    <row r="344" spans="1:13" x14ac:dyDescent="0.25">
      <c r="A344" s="184" t="s">
        <v>340</v>
      </c>
      <c r="B344" s="183">
        <v>2555</v>
      </c>
      <c r="C344" s="183">
        <v>40</v>
      </c>
      <c r="D344" s="183"/>
      <c r="E344" s="183"/>
      <c r="F344" s="183">
        <v>2595</v>
      </c>
      <c r="G344" s="183">
        <v>27.63</v>
      </c>
      <c r="H344" s="128"/>
      <c r="J344" s="128"/>
      <c r="K344" s="128"/>
      <c r="L344" s="128"/>
      <c r="M344" s="128"/>
    </row>
    <row r="345" spans="1:13" x14ac:dyDescent="0.25">
      <c r="A345" s="184" t="s">
        <v>341</v>
      </c>
      <c r="B345" s="183">
        <v>2708</v>
      </c>
      <c r="C345" s="183">
        <v>25</v>
      </c>
      <c r="D345" s="183"/>
      <c r="E345" s="183"/>
      <c r="F345" s="183">
        <v>2733</v>
      </c>
      <c r="G345" s="183">
        <v>28.38</v>
      </c>
      <c r="H345" s="128"/>
      <c r="J345" s="128"/>
      <c r="K345" s="128"/>
      <c r="L345" s="128"/>
      <c r="M345" s="128"/>
    </row>
    <row r="346" spans="1:13" x14ac:dyDescent="0.25">
      <c r="A346" s="184" t="s">
        <v>342</v>
      </c>
      <c r="B346" s="183">
        <v>2038</v>
      </c>
      <c r="C346" s="183">
        <v>187</v>
      </c>
      <c r="D346" s="183"/>
      <c r="E346" s="183"/>
      <c r="F346" s="183">
        <v>2225</v>
      </c>
      <c r="G346" s="183">
        <v>30.103999999999999</v>
      </c>
      <c r="H346" s="128"/>
      <c r="J346" s="128"/>
      <c r="K346" s="128"/>
      <c r="L346" s="128"/>
      <c r="M346" s="128"/>
    </row>
    <row r="347" spans="1:13" x14ac:dyDescent="0.25">
      <c r="A347" s="184" t="s">
        <v>343</v>
      </c>
      <c r="B347" s="183">
        <v>1386</v>
      </c>
      <c r="C347" s="183">
        <v>180</v>
      </c>
      <c r="D347" s="183"/>
      <c r="E347" s="183"/>
      <c r="F347" s="183">
        <v>1566</v>
      </c>
      <c r="G347" s="183">
        <v>23.22</v>
      </c>
      <c r="H347" s="128"/>
      <c r="J347" s="128"/>
      <c r="K347" s="128"/>
      <c r="L347" s="128"/>
      <c r="M347" s="128"/>
    </row>
    <row r="348" spans="1:13" x14ac:dyDescent="0.25">
      <c r="A348" s="184" t="s">
        <v>344</v>
      </c>
      <c r="B348" s="183">
        <v>300</v>
      </c>
      <c r="C348" s="183">
        <v>97</v>
      </c>
      <c r="D348" s="183"/>
      <c r="E348" s="183"/>
      <c r="F348" s="183">
        <v>397</v>
      </c>
      <c r="G348" s="183">
        <v>8.0440000000000005</v>
      </c>
      <c r="H348" s="128"/>
      <c r="J348" s="128"/>
      <c r="K348" s="128"/>
      <c r="L348" s="128"/>
      <c r="M348" s="128"/>
    </row>
    <row r="349" spans="1:13" x14ac:dyDescent="0.25">
      <c r="A349" s="184" t="s">
        <v>972</v>
      </c>
      <c r="B349" s="183">
        <v>225</v>
      </c>
      <c r="C349" s="183"/>
      <c r="D349" s="183"/>
      <c r="E349" s="183"/>
      <c r="F349" s="183">
        <v>225</v>
      </c>
      <c r="G349" s="183">
        <v>2.25</v>
      </c>
      <c r="H349" s="128"/>
      <c r="J349" s="128"/>
      <c r="K349" s="128"/>
      <c r="L349" s="128"/>
      <c r="M349" s="128"/>
    </row>
    <row r="350" spans="1:13" x14ac:dyDescent="0.25">
      <c r="A350" s="185" t="s">
        <v>345</v>
      </c>
      <c r="B350" s="181">
        <v>30328</v>
      </c>
      <c r="C350" s="181">
        <v>2816</v>
      </c>
      <c r="D350" s="181"/>
      <c r="E350" s="181">
        <v>21</v>
      </c>
      <c r="F350" s="181">
        <v>33165</v>
      </c>
      <c r="G350" s="181">
        <v>449.81700000000001</v>
      </c>
      <c r="H350" s="128"/>
      <c r="J350" s="128"/>
      <c r="K350" s="128"/>
      <c r="L350" s="128"/>
      <c r="M350" s="128"/>
    </row>
    <row r="351" spans="1:13" x14ac:dyDescent="0.25">
      <c r="A351" s="184" t="s">
        <v>346</v>
      </c>
      <c r="B351" s="183">
        <v>1440</v>
      </c>
      <c r="C351" s="183">
        <v>81</v>
      </c>
      <c r="D351" s="183"/>
      <c r="E351" s="183"/>
      <c r="F351" s="183">
        <v>1521</v>
      </c>
      <c r="G351" s="183">
        <v>18.611999999999998</v>
      </c>
      <c r="H351" s="128"/>
      <c r="J351" s="128"/>
      <c r="K351" s="128"/>
      <c r="L351" s="128"/>
      <c r="M351" s="128"/>
    </row>
    <row r="352" spans="1:13" x14ac:dyDescent="0.25">
      <c r="A352" s="184" t="s">
        <v>347</v>
      </c>
      <c r="B352" s="183">
        <v>23959</v>
      </c>
      <c r="C352" s="183">
        <v>2735</v>
      </c>
      <c r="D352" s="183"/>
      <c r="E352" s="183"/>
      <c r="F352" s="183">
        <v>26694</v>
      </c>
      <c r="G352" s="183">
        <v>381.81</v>
      </c>
      <c r="H352" s="128"/>
      <c r="J352" s="128"/>
      <c r="K352" s="128"/>
      <c r="L352" s="128"/>
      <c r="M352" s="128"/>
    </row>
    <row r="353" spans="1:13" x14ac:dyDescent="0.25">
      <c r="A353" s="184" t="s">
        <v>348</v>
      </c>
      <c r="B353" s="183">
        <v>278</v>
      </c>
      <c r="C353" s="183"/>
      <c r="D353" s="183"/>
      <c r="E353" s="183"/>
      <c r="F353" s="183">
        <v>278</v>
      </c>
      <c r="G353" s="183">
        <v>2.78</v>
      </c>
      <c r="H353" s="128"/>
      <c r="J353" s="128"/>
      <c r="K353" s="128"/>
      <c r="L353" s="128"/>
      <c r="M353" s="128"/>
    </row>
    <row r="354" spans="1:13" x14ac:dyDescent="0.25">
      <c r="A354" s="184" t="s">
        <v>349</v>
      </c>
      <c r="B354" s="183">
        <v>629</v>
      </c>
      <c r="C354" s="183"/>
      <c r="D354" s="183"/>
      <c r="E354" s="183"/>
      <c r="F354" s="183">
        <v>629</v>
      </c>
      <c r="G354" s="183">
        <v>6.29</v>
      </c>
      <c r="H354" s="128"/>
      <c r="J354" s="128"/>
      <c r="K354" s="128"/>
      <c r="L354" s="128"/>
      <c r="M354" s="128"/>
    </row>
    <row r="355" spans="1:13" x14ac:dyDescent="0.25">
      <c r="A355" s="184" t="s">
        <v>350</v>
      </c>
      <c r="B355" s="183">
        <v>750</v>
      </c>
      <c r="C355" s="183"/>
      <c r="D355" s="183"/>
      <c r="E355" s="183"/>
      <c r="F355" s="183">
        <v>750</v>
      </c>
      <c r="G355" s="183">
        <v>7.5</v>
      </c>
      <c r="H355" s="128"/>
      <c r="J355" s="128"/>
      <c r="K355" s="128"/>
      <c r="L355" s="128"/>
      <c r="M355" s="128"/>
    </row>
    <row r="356" spans="1:13" x14ac:dyDescent="0.25">
      <c r="A356" s="184" t="s">
        <v>351</v>
      </c>
      <c r="B356" s="183">
        <v>1527</v>
      </c>
      <c r="C356" s="183"/>
      <c r="D356" s="183"/>
      <c r="E356" s="183"/>
      <c r="F356" s="183">
        <v>1527</v>
      </c>
      <c r="G356" s="183">
        <v>15.27</v>
      </c>
      <c r="H356" s="128"/>
      <c r="J356" s="128"/>
      <c r="K356" s="128"/>
      <c r="L356" s="128"/>
      <c r="M356" s="128"/>
    </row>
    <row r="357" spans="1:13" x14ac:dyDescent="0.25">
      <c r="A357" s="184" t="s">
        <v>352</v>
      </c>
      <c r="B357" s="183">
        <v>295</v>
      </c>
      <c r="C357" s="183"/>
      <c r="D357" s="183"/>
      <c r="E357" s="183"/>
      <c r="F357" s="183">
        <v>295</v>
      </c>
      <c r="G357" s="183">
        <v>2.95</v>
      </c>
      <c r="H357" s="128"/>
      <c r="J357" s="128"/>
      <c r="K357" s="128"/>
      <c r="L357" s="128"/>
      <c r="M357" s="128"/>
    </row>
    <row r="358" spans="1:13" x14ac:dyDescent="0.25">
      <c r="A358" s="184" t="s">
        <v>353</v>
      </c>
      <c r="B358" s="183">
        <v>625</v>
      </c>
      <c r="C358" s="183"/>
      <c r="D358" s="183"/>
      <c r="E358" s="183"/>
      <c r="F358" s="183">
        <v>625</v>
      </c>
      <c r="G358" s="183">
        <v>6.25</v>
      </c>
      <c r="H358" s="128"/>
      <c r="J358" s="128"/>
      <c r="K358" s="128"/>
      <c r="L358" s="128"/>
      <c r="M358" s="128"/>
    </row>
    <row r="359" spans="1:13" x14ac:dyDescent="0.25">
      <c r="A359" s="184" t="s">
        <v>354</v>
      </c>
      <c r="B359" s="183">
        <v>470</v>
      </c>
      <c r="C359" s="183"/>
      <c r="D359" s="183"/>
      <c r="E359" s="183">
        <v>21</v>
      </c>
      <c r="F359" s="183">
        <v>491</v>
      </c>
      <c r="G359" s="183">
        <v>4.8049999999999997</v>
      </c>
      <c r="H359" s="128"/>
      <c r="J359" s="128"/>
      <c r="K359" s="128"/>
      <c r="L359" s="128"/>
      <c r="M359" s="128"/>
    </row>
    <row r="360" spans="1:13" x14ac:dyDescent="0.25">
      <c r="A360" s="184" t="s">
        <v>355</v>
      </c>
      <c r="B360" s="183">
        <v>355</v>
      </c>
      <c r="C360" s="183"/>
      <c r="D360" s="183"/>
      <c r="E360" s="183"/>
      <c r="F360" s="183">
        <v>355</v>
      </c>
      <c r="G360" s="183">
        <v>3.55</v>
      </c>
      <c r="H360" s="128"/>
      <c r="J360" s="128"/>
      <c r="K360" s="128"/>
      <c r="L360" s="128"/>
      <c r="M360" s="128"/>
    </row>
    <row r="361" spans="1:13" x14ac:dyDescent="0.25">
      <c r="A361" s="185" t="s">
        <v>975</v>
      </c>
      <c r="B361" s="181">
        <v>27434</v>
      </c>
      <c r="C361" s="181">
        <v>13088</v>
      </c>
      <c r="D361" s="181">
        <v>25</v>
      </c>
      <c r="E361" s="181">
        <v>25</v>
      </c>
      <c r="F361" s="181">
        <v>40572</v>
      </c>
      <c r="G361" s="181">
        <v>956.04100000000005</v>
      </c>
      <c r="H361" s="128"/>
      <c r="J361" s="128"/>
      <c r="K361" s="128"/>
      <c r="L361" s="128"/>
      <c r="M361" s="128"/>
    </row>
    <row r="362" spans="1:13" x14ac:dyDescent="0.25">
      <c r="A362" s="184" t="s">
        <v>357</v>
      </c>
      <c r="B362" s="183">
        <v>10900</v>
      </c>
      <c r="C362" s="183">
        <v>5479</v>
      </c>
      <c r="D362" s="183"/>
      <c r="E362" s="183"/>
      <c r="F362" s="183">
        <v>16379</v>
      </c>
      <c r="G362" s="183">
        <v>393.90800000000002</v>
      </c>
      <c r="H362" s="128"/>
      <c r="J362" s="128"/>
      <c r="K362" s="128"/>
      <c r="L362" s="128"/>
      <c r="M362" s="128"/>
    </row>
    <row r="363" spans="1:13" x14ac:dyDescent="0.25">
      <c r="A363" s="184" t="s">
        <v>358</v>
      </c>
      <c r="B363" s="183">
        <v>3030</v>
      </c>
      <c r="C363" s="183">
        <v>30</v>
      </c>
      <c r="D363" s="183"/>
      <c r="E363" s="183"/>
      <c r="F363" s="183">
        <v>3060</v>
      </c>
      <c r="G363" s="183">
        <v>31.86</v>
      </c>
      <c r="H363" s="128"/>
      <c r="J363" s="128"/>
      <c r="K363" s="128"/>
      <c r="L363" s="128"/>
      <c r="M363" s="128"/>
    </row>
    <row r="364" spans="1:13" x14ac:dyDescent="0.25">
      <c r="A364" s="184" t="s">
        <v>359</v>
      </c>
      <c r="B364" s="183">
        <v>3407</v>
      </c>
      <c r="C364" s="183"/>
      <c r="D364" s="183"/>
      <c r="E364" s="183">
        <v>25</v>
      </c>
      <c r="F364" s="183">
        <v>3432</v>
      </c>
      <c r="G364" s="183">
        <v>34.195</v>
      </c>
      <c r="H364" s="128"/>
      <c r="J364" s="128"/>
      <c r="K364" s="128"/>
      <c r="L364" s="128"/>
      <c r="M364" s="128"/>
    </row>
    <row r="365" spans="1:13" x14ac:dyDescent="0.25">
      <c r="A365" s="184" t="s">
        <v>360</v>
      </c>
      <c r="B365" s="183">
        <v>1775</v>
      </c>
      <c r="C365" s="183"/>
      <c r="D365" s="183"/>
      <c r="E365" s="183"/>
      <c r="F365" s="183">
        <v>1775</v>
      </c>
      <c r="G365" s="183">
        <v>17.75</v>
      </c>
      <c r="H365" s="128"/>
      <c r="J365" s="128"/>
      <c r="K365" s="128"/>
      <c r="L365" s="128"/>
      <c r="M365" s="128"/>
    </row>
    <row r="366" spans="1:13" x14ac:dyDescent="0.25">
      <c r="A366" s="184" t="s">
        <v>361</v>
      </c>
      <c r="B366" s="183">
        <v>1395</v>
      </c>
      <c r="C366" s="183"/>
      <c r="D366" s="183"/>
      <c r="E366" s="183"/>
      <c r="F366" s="183">
        <v>1395</v>
      </c>
      <c r="G366" s="183">
        <v>13.95</v>
      </c>
      <c r="H366" s="128"/>
      <c r="J366" s="128"/>
      <c r="K366" s="128"/>
      <c r="L366" s="128"/>
      <c r="M366" s="128"/>
    </row>
    <row r="367" spans="1:13" x14ac:dyDescent="0.25">
      <c r="A367" s="184" t="s">
        <v>671</v>
      </c>
      <c r="B367" s="183">
        <v>872</v>
      </c>
      <c r="C367" s="183"/>
      <c r="D367" s="183"/>
      <c r="E367" s="183"/>
      <c r="F367" s="183">
        <v>872</v>
      </c>
      <c r="G367" s="183">
        <v>8.7200000000000006</v>
      </c>
      <c r="H367" s="128"/>
      <c r="J367" s="128"/>
      <c r="K367" s="128"/>
      <c r="L367" s="128"/>
      <c r="M367" s="128"/>
    </row>
    <row r="368" spans="1:13" x14ac:dyDescent="0.25">
      <c r="A368" s="184" t="s">
        <v>362</v>
      </c>
      <c r="B368" s="183">
        <v>3880</v>
      </c>
      <c r="C368" s="183">
        <v>6580</v>
      </c>
      <c r="D368" s="183">
        <v>25</v>
      </c>
      <c r="E368" s="183"/>
      <c r="F368" s="183">
        <v>10485</v>
      </c>
      <c r="G368" s="183">
        <v>381.96</v>
      </c>
      <c r="H368" s="128"/>
      <c r="J368" s="128"/>
      <c r="K368" s="128"/>
      <c r="L368" s="128"/>
      <c r="M368" s="128"/>
    </row>
    <row r="369" spans="1:13" x14ac:dyDescent="0.25">
      <c r="A369" s="184" t="s">
        <v>363</v>
      </c>
      <c r="B369" s="183">
        <v>2175</v>
      </c>
      <c r="C369" s="183">
        <v>999</v>
      </c>
      <c r="D369" s="183"/>
      <c r="E369" s="183"/>
      <c r="F369" s="183">
        <v>3174</v>
      </c>
      <c r="G369" s="183">
        <v>73.697999999999993</v>
      </c>
      <c r="H369" s="128"/>
      <c r="J369" s="128"/>
      <c r="K369" s="128"/>
      <c r="L369" s="128"/>
      <c r="M369" s="128"/>
    </row>
    <row r="370" spans="1:13" x14ac:dyDescent="0.25">
      <c r="A370" s="179" t="s">
        <v>364</v>
      </c>
      <c r="B370" s="179">
        <v>105988</v>
      </c>
      <c r="C370" s="179">
        <v>7007</v>
      </c>
      <c r="D370" s="179">
        <v>551</v>
      </c>
      <c r="E370" s="179">
        <v>885</v>
      </c>
      <c r="F370" s="179">
        <v>114431</v>
      </c>
      <c r="G370" s="179">
        <v>1450.7090000000001</v>
      </c>
      <c r="H370" s="128"/>
      <c r="I370" s="128"/>
      <c r="J370" s="128"/>
      <c r="K370" s="128"/>
    </row>
    <row r="371" spans="1:13" x14ac:dyDescent="0.25">
      <c r="A371" s="185" t="s">
        <v>365</v>
      </c>
      <c r="B371" s="181">
        <v>15534</v>
      </c>
      <c r="C371" s="181">
        <v>2242</v>
      </c>
      <c r="D371" s="181">
        <v>14</v>
      </c>
      <c r="E371" s="181">
        <v>350</v>
      </c>
      <c r="F371" s="181">
        <v>18140</v>
      </c>
      <c r="G371" s="181">
        <v>274.23399999999998</v>
      </c>
      <c r="H371" s="128"/>
      <c r="J371" s="128"/>
      <c r="K371" s="128"/>
      <c r="L371" s="128"/>
      <c r="M371" s="128"/>
    </row>
    <row r="372" spans="1:13" x14ac:dyDescent="0.25">
      <c r="A372" s="184" t="s">
        <v>366</v>
      </c>
      <c r="B372" s="183">
        <v>13784</v>
      </c>
      <c r="C372" s="183">
        <v>2242</v>
      </c>
      <c r="D372" s="183">
        <v>14</v>
      </c>
      <c r="E372" s="183">
        <v>100</v>
      </c>
      <c r="F372" s="183">
        <v>16140</v>
      </c>
      <c r="G372" s="183">
        <v>255.48400000000001</v>
      </c>
      <c r="H372" s="128"/>
      <c r="J372" s="128"/>
      <c r="K372" s="128"/>
      <c r="L372" s="128"/>
      <c r="M372" s="128"/>
    </row>
    <row r="373" spans="1:13" x14ac:dyDescent="0.25">
      <c r="A373" s="184" t="s">
        <v>367</v>
      </c>
      <c r="B373" s="183">
        <v>1750</v>
      </c>
      <c r="C373" s="183"/>
      <c r="D373" s="183"/>
      <c r="E373" s="183">
        <v>250</v>
      </c>
      <c r="F373" s="183">
        <v>2000</v>
      </c>
      <c r="G373" s="183">
        <v>18.75</v>
      </c>
      <c r="H373" s="128"/>
      <c r="J373" s="128"/>
      <c r="K373" s="128"/>
      <c r="L373" s="128"/>
      <c r="M373" s="128"/>
    </row>
    <row r="374" spans="1:13" x14ac:dyDescent="0.25">
      <c r="A374" s="185" t="s">
        <v>368</v>
      </c>
      <c r="B374" s="181">
        <v>7891</v>
      </c>
      <c r="C374" s="181">
        <v>110</v>
      </c>
      <c r="D374" s="181"/>
      <c r="E374" s="181"/>
      <c r="F374" s="181">
        <v>8001</v>
      </c>
      <c r="G374" s="181">
        <v>84.63</v>
      </c>
      <c r="H374" s="128"/>
      <c r="J374" s="128"/>
      <c r="K374" s="128"/>
      <c r="L374" s="128"/>
      <c r="M374" s="128"/>
    </row>
    <row r="375" spans="1:13" x14ac:dyDescent="0.25">
      <c r="A375" s="184" t="s">
        <v>369</v>
      </c>
      <c r="B375" s="183">
        <v>2603</v>
      </c>
      <c r="C375" s="183"/>
      <c r="D375" s="183"/>
      <c r="E375" s="183"/>
      <c r="F375" s="183">
        <v>2603</v>
      </c>
      <c r="G375" s="183">
        <v>26.03</v>
      </c>
      <c r="H375" s="128"/>
      <c r="J375" s="128"/>
      <c r="K375" s="128"/>
      <c r="L375" s="128"/>
      <c r="M375" s="128"/>
    </row>
    <row r="376" spans="1:13" x14ac:dyDescent="0.25">
      <c r="A376" s="184" t="s">
        <v>370</v>
      </c>
      <c r="B376" s="183">
        <v>1182</v>
      </c>
      <c r="C376" s="183">
        <v>110</v>
      </c>
      <c r="D376" s="183"/>
      <c r="E376" s="183"/>
      <c r="F376" s="183">
        <v>1292</v>
      </c>
      <c r="G376" s="183">
        <v>17.54</v>
      </c>
      <c r="H376" s="128"/>
      <c r="J376" s="128"/>
      <c r="K376" s="128"/>
      <c r="L376" s="128"/>
      <c r="M376" s="128"/>
    </row>
    <row r="377" spans="1:13" x14ac:dyDescent="0.25">
      <c r="A377" s="184" t="s">
        <v>371</v>
      </c>
      <c r="B377" s="183">
        <v>700</v>
      </c>
      <c r="C377" s="183"/>
      <c r="D377" s="183"/>
      <c r="E377" s="183"/>
      <c r="F377" s="183">
        <v>700</v>
      </c>
      <c r="G377" s="183">
        <v>7</v>
      </c>
      <c r="H377" s="128"/>
      <c r="J377" s="128"/>
      <c r="K377" s="128"/>
      <c r="L377" s="128"/>
      <c r="M377" s="128"/>
    </row>
    <row r="378" spans="1:13" x14ac:dyDescent="0.25">
      <c r="A378" s="184" t="s">
        <v>372</v>
      </c>
      <c r="B378" s="183">
        <v>1200</v>
      </c>
      <c r="C378" s="183"/>
      <c r="D378" s="183"/>
      <c r="E378" s="183"/>
      <c r="F378" s="183">
        <v>1200</v>
      </c>
      <c r="G378" s="183">
        <v>12</v>
      </c>
      <c r="H378" s="128"/>
      <c r="J378" s="128"/>
      <c r="K378" s="128"/>
      <c r="L378" s="128"/>
      <c r="M378" s="128"/>
    </row>
    <row r="379" spans="1:13" x14ac:dyDescent="0.25">
      <c r="A379" s="184" t="s">
        <v>373</v>
      </c>
      <c r="B379" s="183">
        <v>325</v>
      </c>
      <c r="C379" s="183"/>
      <c r="D379" s="183"/>
      <c r="E379" s="183"/>
      <c r="F379" s="183">
        <v>325</v>
      </c>
      <c r="G379" s="183">
        <v>3.25</v>
      </c>
      <c r="H379" s="128"/>
      <c r="J379" s="128"/>
      <c r="K379" s="128"/>
      <c r="L379" s="128"/>
      <c r="M379" s="128"/>
    </row>
    <row r="380" spans="1:13" x14ac:dyDescent="0.25">
      <c r="A380" s="184" t="s">
        <v>374</v>
      </c>
      <c r="B380" s="183">
        <v>1660</v>
      </c>
      <c r="C380" s="183"/>
      <c r="D380" s="183"/>
      <c r="E380" s="183"/>
      <c r="F380" s="183">
        <v>1660</v>
      </c>
      <c r="G380" s="183">
        <v>16.600000000000001</v>
      </c>
      <c r="H380" s="128"/>
      <c r="J380" s="128"/>
      <c r="K380" s="128"/>
      <c r="L380" s="128"/>
      <c r="M380" s="128"/>
    </row>
    <row r="381" spans="1:13" x14ac:dyDescent="0.25">
      <c r="A381" s="184" t="s">
        <v>375</v>
      </c>
      <c r="B381" s="183">
        <v>221</v>
      </c>
      <c r="C381" s="183"/>
      <c r="D381" s="183"/>
      <c r="E381" s="183"/>
      <c r="F381" s="183">
        <v>221</v>
      </c>
      <c r="G381" s="183">
        <v>2.21</v>
      </c>
      <c r="H381" s="128"/>
      <c r="J381" s="128"/>
      <c r="K381" s="128"/>
      <c r="L381" s="128"/>
      <c r="M381" s="128"/>
    </row>
    <row r="382" spans="1:13" x14ac:dyDescent="0.25">
      <c r="A382" s="185" t="s">
        <v>376</v>
      </c>
      <c r="B382" s="181">
        <v>1739</v>
      </c>
      <c r="C382" s="181"/>
      <c r="D382" s="181"/>
      <c r="E382" s="181"/>
      <c r="F382" s="181">
        <v>1739</v>
      </c>
      <c r="G382" s="181">
        <v>17.39</v>
      </c>
      <c r="H382" s="128"/>
      <c r="J382" s="128"/>
      <c r="K382" s="128"/>
      <c r="L382" s="128"/>
      <c r="M382" s="128"/>
    </row>
    <row r="383" spans="1:13" x14ac:dyDescent="0.25">
      <c r="A383" s="184" t="s">
        <v>378</v>
      </c>
      <c r="B383" s="183">
        <v>1739</v>
      </c>
      <c r="C383" s="183"/>
      <c r="D383" s="183"/>
      <c r="E383" s="183"/>
      <c r="F383" s="183">
        <v>1739</v>
      </c>
      <c r="G383" s="183">
        <v>17.39</v>
      </c>
      <c r="H383" s="128"/>
      <c r="J383" s="128"/>
      <c r="K383" s="128"/>
      <c r="L383" s="128"/>
      <c r="M383" s="128"/>
    </row>
    <row r="384" spans="1:13" x14ac:dyDescent="0.25">
      <c r="A384" s="185" t="s">
        <v>379</v>
      </c>
      <c r="B384" s="181">
        <v>34369</v>
      </c>
      <c r="C384" s="181">
        <v>2281</v>
      </c>
      <c r="D384" s="181">
        <v>162</v>
      </c>
      <c r="E384" s="181">
        <v>75</v>
      </c>
      <c r="F384" s="181">
        <v>36887</v>
      </c>
      <c r="G384" s="181">
        <v>469.15699999999998</v>
      </c>
      <c r="H384" s="128"/>
      <c r="J384" s="128"/>
      <c r="K384" s="128"/>
      <c r="L384" s="128"/>
      <c r="M384" s="128"/>
    </row>
    <row r="385" spans="1:13" x14ac:dyDescent="0.25">
      <c r="A385" s="184" t="s">
        <v>380</v>
      </c>
      <c r="B385" s="183">
        <v>30581</v>
      </c>
      <c r="C385" s="183">
        <v>2281</v>
      </c>
      <c r="D385" s="183">
        <v>162</v>
      </c>
      <c r="E385" s="183">
        <v>75</v>
      </c>
      <c r="F385" s="183">
        <v>33099</v>
      </c>
      <c r="G385" s="183">
        <v>431.27699999999999</v>
      </c>
      <c r="H385" s="128"/>
      <c r="J385" s="128"/>
      <c r="K385" s="128"/>
      <c r="L385" s="128"/>
      <c r="M385" s="128"/>
    </row>
    <row r="386" spans="1:13" x14ac:dyDescent="0.25">
      <c r="A386" s="184" t="s">
        <v>381</v>
      </c>
      <c r="B386" s="183">
        <v>350</v>
      </c>
      <c r="C386" s="183"/>
      <c r="D386" s="183"/>
      <c r="E386" s="183"/>
      <c r="F386" s="183">
        <v>350</v>
      </c>
      <c r="G386" s="183">
        <v>3.5</v>
      </c>
      <c r="H386" s="128"/>
      <c r="J386" s="128"/>
      <c r="K386" s="128"/>
      <c r="L386" s="128"/>
      <c r="M386" s="128"/>
    </row>
    <row r="387" spans="1:13" x14ac:dyDescent="0.25">
      <c r="A387" s="184" t="s">
        <v>382</v>
      </c>
      <c r="B387" s="183">
        <v>581</v>
      </c>
      <c r="C387" s="183"/>
      <c r="D387" s="183"/>
      <c r="E387" s="183"/>
      <c r="F387" s="183">
        <v>581</v>
      </c>
      <c r="G387" s="183">
        <v>5.81</v>
      </c>
      <c r="H387" s="128"/>
      <c r="J387" s="128"/>
      <c r="K387" s="128"/>
      <c r="L387" s="128"/>
      <c r="M387" s="128"/>
    </row>
    <row r="388" spans="1:13" x14ac:dyDescent="0.25">
      <c r="A388" s="184" t="s">
        <v>384</v>
      </c>
      <c r="B388" s="183">
        <v>2412</v>
      </c>
      <c r="C388" s="183"/>
      <c r="D388" s="183"/>
      <c r="E388" s="183"/>
      <c r="F388" s="183">
        <v>2412</v>
      </c>
      <c r="G388" s="183">
        <v>24.12</v>
      </c>
      <c r="H388" s="128"/>
      <c r="J388" s="128"/>
      <c r="K388" s="128"/>
      <c r="L388" s="128"/>
      <c r="M388" s="128"/>
    </row>
    <row r="389" spans="1:13" x14ac:dyDescent="0.25">
      <c r="A389" s="184" t="s">
        <v>977</v>
      </c>
      <c r="B389" s="183">
        <v>445</v>
      </c>
      <c r="C389" s="183"/>
      <c r="D389" s="183"/>
      <c r="E389" s="183"/>
      <c r="F389" s="183">
        <v>445</v>
      </c>
      <c r="G389" s="183">
        <v>4.45</v>
      </c>
      <c r="H389" s="128"/>
      <c r="J389" s="128"/>
      <c r="K389" s="128"/>
      <c r="L389" s="128"/>
      <c r="M389" s="128"/>
    </row>
    <row r="390" spans="1:13" x14ac:dyDescent="0.25">
      <c r="A390" s="185" t="s">
        <v>385</v>
      </c>
      <c r="B390" s="181">
        <v>11719</v>
      </c>
      <c r="C390" s="181">
        <v>744</v>
      </c>
      <c r="D390" s="181"/>
      <c r="E390" s="181">
        <v>200</v>
      </c>
      <c r="F390" s="181">
        <v>12663</v>
      </c>
      <c r="G390" s="181">
        <v>156.87799999999999</v>
      </c>
      <c r="H390" s="128"/>
      <c r="J390" s="128"/>
      <c r="K390" s="128"/>
      <c r="L390" s="128"/>
      <c r="M390" s="128"/>
    </row>
    <row r="391" spans="1:13" x14ac:dyDescent="0.25">
      <c r="A391" s="184" t="s">
        <v>386</v>
      </c>
      <c r="B391" s="183">
        <v>925</v>
      </c>
      <c r="C391" s="183">
        <v>97</v>
      </c>
      <c r="D391" s="183"/>
      <c r="E391" s="183"/>
      <c r="F391" s="183">
        <v>1022</v>
      </c>
      <c r="G391" s="183">
        <v>14.294</v>
      </c>
      <c r="H391" s="128"/>
      <c r="J391" s="128"/>
      <c r="K391" s="128"/>
      <c r="L391" s="128"/>
      <c r="M391" s="128"/>
    </row>
    <row r="392" spans="1:13" x14ac:dyDescent="0.25">
      <c r="A392" s="184" t="s">
        <v>387</v>
      </c>
      <c r="B392" s="183">
        <v>4523</v>
      </c>
      <c r="C392" s="183">
        <v>224</v>
      </c>
      <c r="D392" s="183"/>
      <c r="E392" s="183">
        <v>100</v>
      </c>
      <c r="F392" s="183">
        <v>4847</v>
      </c>
      <c r="G392" s="183">
        <v>57.378</v>
      </c>
      <c r="H392" s="128"/>
      <c r="J392" s="128"/>
      <c r="K392" s="128"/>
      <c r="L392" s="128"/>
      <c r="M392" s="128"/>
    </row>
    <row r="393" spans="1:13" x14ac:dyDescent="0.25">
      <c r="A393" s="184" t="s">
        <v>388</v>
      </c>
      <c r="B393" s="183">
        <v>1545</v>
      </c>
      <c r="C393" s="183">
        <v>22</v>
      </c>
      <c r="D393" s="183"/>
      <c r="E393" s="183"/>
      <c r="F393" s="183">
        <v>1567</v>
      </c>
      <c r="G393" s="183">
        <v>16.594000000000001</v>
      </c>
      <c r="H393" s="128"/>
      <c r="J393" s="128"/>
      <c r="K393" s="128"/>
      <c r="L393" s="128"/>
      <c r="M393" s="128"/>
    </row>
    <row r="394" spans="1:13" x14ac:dyDescent="0.25">
      <c r="A394" s="184" t="s">
        <v>1288</v>
      </c>
      <c r="B394" s="183">
        <v>4726</v>
      </c>
      <c r="C394" s="183">
        <v>401</v>
      </c>
      <c r="D394" s="183"/>
      <c r="E394" s="183">
        <v>100</v>
      </c>
      <c r="F394" s="183">
        <v>5227</v>
      </c>
      <c r="G394" s="183">
        <v>68.611999999999995</v>
      </c>
      <c r="H394" s="128"/>
      <c r="J394" s="128"/>
      <c r="K394" s="128"/>
      <c r="L394" s="128"/>
      <c r="M394" s="128"/>
    </row>
    <row r="395" spans="1:13" x14ac:dyDescent="0.25">
      <c r="A395" s="185" t="s">
        <v>389</v>
      </c>
      <c r="B395" s="181">
        <v>34336</v>
      </c>
      <c r="C395" s="181">
        <v>1630</v>
      </c>
      <c r="D395" s="181">
        <v>375</v>
      </c>
      <c r="E395" s="181">
        <v>260</v>
      </c>
      <c r="F395" s="181">
        <v>36601</v>
      </c>
      <c r="G395" s="181">
        <v>444.42</v>
      </c>
      <c r="H395" s="128"/>
      <c r="J395" s="128"/>
      <c r="K395" s="128"/>
      <c r="L395" s="128"/>
      <c r="M395" s="128"/>
    </row>
    <row r="396" spans="1:13" x14ac:dyDescent="0.25">
      <c r="A396" s="184" t="s">
        <v>390</v>
      </c>
      <c r="B396" s="183">
        <v>4520</v>
      </c>
      <c r="C396" s="183">
        <v>106</v>
      </c>
      <c r="D396" s="183"/>
      <c r="E396" s="183">
        <v>260</v>
      </c>
      <c r="F396" s="183">
        <v>4886</v>
      </c>
      <c r="G396" s="183">
        <v>52.012</v>
      </c>
      <c r="H396" s="128"/>
      <c r="J396" s="128"/>
      <c r="K396" s="128"/>
      <c r="L396" s="128"/>
      <c r="M396" s="128"/>
    </row>
    <row r="397" spans="1:13" x14ac:dyDescent="0.25">
      <c r="A397" s="184" t="s">
        <v>391</v>
      </c>
      <c r="B397" s="183">
        <v>29816</v>
      </c>
      <c r="C397" s="183">
        <v>1524</v>
      </c>
      <c r="D397" s="183">
        <v>375</v>
      </c>
      <c r="E397" s="183"/>
      <c r="F397" s="183">
        <v>31715</v>
      </c>
      <c r="G397" s="183">
        <v>392.40800000000002</v>
      </c>
      <c r="H397" s="128"/>
      <c r="J397" s="128"/>
      <c r="K397" s="128"/>
      <c r="L397" s="128"/>
      <c r="M397" s="128"/>
    </row>
    <row r="398" spans="1:13" x14ac:dyDescent="0.25">
      <c r="A398" s="185" t="s">
        <v>1293</v>
      </c>
      <c r="B398" s="181">
        <v>400</v>
      </c>
      <c r="C398" s="181"/>
      <c r="D398" s="181"/>
      <c r="E398" s="181"/>
      <c r="F398" s="181">
        <v>400</v>
      </c>
      <c r="G398" s="181">
        <v>4</v>
      </c>
      <c r="H398" s="128"/>
      <c r="J398" s="128"/>
      <c r="K398" s="128"/>
      <c r="L398" s="128"/>
      <c r="M398" s="128"/>
    </row>
    <row r="399" spans="1:13" x14ac:dyDescent="0.25">
      <c r="A399" s="184" t="s">
        <v>1481</v>
      </c>
      <c r="B399" s="183">
        <v>400</v>
      </c>
      <c r="C399" s="183"/>
      <c r="D399" s="183"/>
      <c r="E399" s="183"/>
      <c r="F399" s="183">
        <v>400</v>
      </c>
      <c r="G399" s="183">
        <v>4</v>
      </c>
      <c r="H399" s="128"/>
      <c r="J399" s="128"/>
      <c r="K399" s="128"/>
      <c r="L399" s="128"/>
      <c r="M399" s="128"/>
    </row>
    <row r="400" spans="1:13" x14ac:dyDescent="0.25">
      <c r="A400" s="179" t="s">
        <v>392</v>
      </c>
      <c r="B400" s="179">
        <v>688653</v>
      </c>
      <c r="C400" s="179">
        <v>34584</v>
      </c>
      <c r="D400" s="179">
        <v>1429</v>
      </c>
      <c r="E400" s="179">
        <v>24752</v>
      </c>
      <c r="F400" s="179">
        <v>749418</v>
      </c>
      <c r="G400" s="179">
        <v>8865.8179999999993</v>
      </c>
      <c r="H400" s="128"/>
      <c r="I400" s="128"/>
      <c r="J400" s="128"/>
      <c r="K400" s="128"/>
    </row>
    <row r="401" spans="1:13" x14ac:dyDescent="0.25">
      <c r="A401" s="185" t="s">
        <v>696</v>
      </c>
      <c r="B401" s="181">
        <v>76428</v>
      </c>
      <c r="C401" s="181">
        <v>3353</v>
      </c>
      <c r="D401" s="181"/>
      <c r="E401" s="181">
        <v>1391</v>
      </c>
      <c r="F401" s="181">
        <v>81172</v>
      </c>
      <c r="G401" s="181">
        <v>945.59100000000001</v>
      </c>
      <c r="H401" s="128"/>
      <c r="J401" s="128"/>
      <c r="K401" s="128"/>
      <c r="L401" s="128"/>
      <c r="M401" s="128"/>
    </row>
    <row r="402" spans="1:13" x14ac:dyDescent="0.25">
      <c r="A402" s="184" t="s">
        <v>697</v>
      </c>
      <c r="B402" s="183">
        <v>560</v>
      </c>
      <c r="C402" s="183"/>
      <c r="D402" s="183"/>
      <c r="E402" s="183"/>
      <c r="F402" s="183">
        <v>560</v>
      </c>
      <c r="G402" s="183">
        <v>5.6</v>
      </c>
      <c r="H402" s="128"/>
      <c r="J402" s="128"/>
      <c r="K402" s="128"/>
      <c r="L402" s="128"/>
      <c r="M402" s="128"/>
    </row>
    <row r="403" spans="1:13" x14ac:dyDescent="0.25">
      <c r="A403" s="184" t="s">
        <v>698</v>
      </c>
      <c r="B403" s="183">
        <v>14027</v>
      </c>
      <c r="C403" s="183">
        <v>2307</v>
      </c>
      <c r="D403" s="183"/>
      <c r="E403" s="183">
        <v>785</v>
      </c>
      <c r="F403" s="183">
        <v>17119</v>
      </c>
      <c r="G403" s="183">
        <v>264.15899999999999</v>
      </c>
      <c r="H403" s="128"/>
      <c r="J403" s="128"/>
      <c r="K403" s="128"/>
      <c r="L403" s="128"/>
      <c r="M403" s="128"/>
    </row>
    <row r="404" spans="1:13" x14ac:dyDescent="0.25">
      <c r="A404" s="184" t="s">
        <v>699</v>
      </c>
      <c r="B404" s="183">
        <v>1646</v>
      </c>
      <c r="C404" s="183">
        <v>127</v>
      </c>
      <c r="D404" s="183"/>
      <c r="E404" s="183"/>
      <c r="F404" s="183">
        <v>1773</v>
      </c>
      <c r="G404" s="183">
        <v>23.064</v>
      </c>
      <c r="H404" s="128"/>
      <c r="J404" s="128"/>
      <c r="K404" s="128"/>
      <c r="L404" s="128"/>
      <c r="M404" s="128"/>
    </row>
    <row r="405" spans="1:13" x14ac:dyDescent="0.25">
      <c r="A405" s="184" t="s">
        <v>700</v>
      </c>
      <c r="B405" s="183"/>
      <c r="C405" s="183"/>
      <c r="D405" s="183"/>
      <c r="E405" s="183">
        <v>200</v>
      </c>
      <c r="F405" s="183">
        <v>200</v>
      </c>
      <c r="G405" s="183">
        <v>1</v>
      </c>
      <c r="H405" s="128"/>
      <c r="J405" s="128"/>
      <c r="K405" s="128"/>
      <c r="L405" s="128"/>
      <c r="M405" s="128"/>
    </row>
    <row r="406" spans="1:13" x14ac:dyDescent="0.25">
      <c r="A406" s="184" t="s">
        <v>701</v>
      </c>
      <c r="B406" s="183">
        <v>5611</v>
      </c>
      <c r="C406" s="183">
        <v>3</v>
      </c>
      <c r="D406" s="183"/>
      <c r="E406" s="183">
        <v>81</v>
      </c>
      <c r="F406" s="183">
        <v>5695</v>
      </c>
      <c r="G406" s="183">
        <v>56.670999999999999</v>
      </c>
      <c r="H406" s="128"/>
      <c r="J406" s="128"/>
      <c r="K406" s="128"/>
      <c r="L406" s="128"/>
      <c r="M406" s="128"/>
    </row>
    <row r="407" spans="1:13" x14ac:dyDescent="0.25">
      <c r="A407" s="184" t="s">
        <v>702</v>
      </c>
      <c r="B407" s="183">
        <v>31182</v>
      </c>
      <c r="C407" s="183">
        <v>460</v>
      </c>
      <c r="D407" s="183"/>
      <c r="E407" s="183">
        <v>310</v>
      </c>
      <c r="F407" s="183">
        <v>31952</v>
      </c>
      <c r="G407" s="183">
        <v>337.29</v>
      </c>
      <c r="H407" s="128"/>
      <c r="J407" s="128"/>
      <c r="K407" s="128"/>
      <c r="L407" s="128"/>
      <c r="M407" s="128"/>
    </row>
    <row r="408" spans="1:13" x14ac:dyDescent="0.25">
      <c r="A408" s="184" t="s">
        <v>703</v>
      </c>
      <c r="B408" s="183">
        <v>1591</v>
      </c>
      <c r="C408" s="183"/>
      <c r="D408" s="183"/>
      <c r="E408" s="183"/>
      <c r="F408" s="183">
        <v>1591</v>
      </c>
      <c r="G408" s="183">
        <v>15.91</v>
      </c>
      <c r="H408" s="128"/>
      <c r="J408" s="128"/>
      <c r="K408" s="128"/>
      <c r="L408" s="128"/>
      <c r="M408" s="128"/>
    </row>
    <row r="409" spans="1:13" x14ac:dyDescent="0.25">
      <c r="A409" s="184" t="s">
        <v>704</v>
      </c>
      <c r="B409" s="183">
        <v>11611</v>
      </c>
      <c r="C409" s="183">
        <v>255</v>
      </c>
      <c r="D409" s="183"/>
      <c r="E409" s="183"/>
      <c r="F409" s="183">
        <v>11866</v>
      </c>
      <c r="G409" s="183">
        <v>129.37</v>
      </c>
      <c r="H409" s="128"/>
      <c r="J409" s="128"/>
      <c r="K409" s="128"/>
      <c r="L409" s="128"/>
      <c r="M409" s="128"/>
    </row>
    <row r="410" spans="1:13" x14ac:dyDescent="0.25">
      <c r="A410" s="184" t="s">
        <v>705</v>
      </c>
      <c r="B410" s="183">
        <v>385</v>
      </c>
      <c r="C410" s="183"/>
      <c r="D410" s="183"/>
      <c r="E410" s="183"/>
      <c r="F410" s="183">
        <v>385</v>
      </c>
      <c r="G410" s="183">
        <v>3.85</v>
      </c>
      <c r="H410" s="128"/>
      <c r="J410" s="128"/>
      <c r="K410" s="128"/>
      <c r="L410" s="128"/>
      <c r="M410" s="128"/>
    </row>
    <row r="411" spans="1:13" x14ac:dyDescent="0.25">
      <c r="A411" s="184" t="s">
        <v>706</v>
      </c>
      <c r="B411" s="183">
        <v>3903</v>
      </c>
      <c r="C411" s="183"/>
      <c r="D411" s="183"/>
      <c r="E411" s="183"/>
      <c r="F411" s="183">
        <v>3903</v>
      </c>
      <c r="G411" s="183">
        <v>39.03</v>
      </c>
      <c r="H411" s="128"/>
      <c r="J411" s="128"/>
      <c r="K411" s="128"/>
      <c r="L411" s="128"/>
      <c r="M411" s="128"/>
    </row>
    <row r="412" spans="1:13" x14ac:dyDescent="0.25">
      <c r="A412" s="184" t="s">
        <v>707</v>
      </c>
      <c r="B412" s="183">
        <v>1394</v>
      </c>
      <c r="C412" s="183"/>
      <c r="D412" s="183"/>
      <c r="E412" s="183"/>
      <c r="F412" s="183">
        <v>1394</v>
      </c>
      <c r="G412" s="183">
        <v>13.94</v>
      </c>
      <c r="H412" s="128"/>
      <c r="J412" s="128"/>
      <c r="K412" s="128"/>
      <c r="L412" s="128"/>
      <c r="M412" s="128"/>
    </row>
    <row r="413" spans="1:13" x14ac:dyDescent="0.25">
      <c r="A413" s="184" t="s">
        <v>708</v>
      </c>
      <c r="B413" s="183">
        <v>321</v>
      </c>
      <c r="C413" s="183"/>
      <c r="D413" s="183"/>
      <c r="E413" s="183"/>
      <c r="F413" s="183">
        <v>321</v>
      </c>
      <c r="G413" s="183">
        <v>3.21</v>
      </c>
      <c r="H413" s="128"/>
      <c r="J413" s="128"/>
      <c r="K413" s="128"/>
      <c r="L413" s="128"/>
      <c r="M413" s="128"/>
    </row>
    <row r="414" spans="1:13" x14ac:dyDescent="0.25">
      <c r="A414" s="184" t="s">
        <v>710</v>
      </c>
      <c r="B414" s="183">
        <v>685</v>
      </c>
      <c r="C414" s="183"/>
      <c r="D414" s="183"/>
      <c r="E414" s="183"/>
      <c r="F414" s="183">
        <v>685</v>
      </c>
      <c r="G414" s="183">
        <v>6.85</v>
      </c>
      <c r="H414" s="128"/>
      <c r="J414" s="128"/>
      <c r="K414" s="128"/>
      <c r="L414" s="128"/>
      <c r="M414" s="128"/>
    </row>
    <row r="415" spans="1:13" x14ac:dyDescent="0.25">
      <c r="A415" s="184" t="s">
        <v>712</v>
      </c>
      <c r="B415" s="183">
        <v>1130</v>
      </c>
      <c r="C415" s="183">
        <v>166</v>
      </c>
      <c r="D415" s="183"/>
      <c r="E415" s="183"/>
      <c r="F415" s="183">
        <v>1296</v>
      </c>
      <c r="G415" s="183">
        <v>19.931999999999999</v>
      </c>
      <c r="H415" s="128"/>
      <c r="J415" s="128"/>
      <c r="K415" s="128"/>
      <c r="L415" s="128"/>
      <c r="M415" s="128"/>
    </row>
    <row r="416" spans="1:13" x14ac:dyDescent="0.25">
      <c r="A416" s="184" t="s">
        <v>713</v>
      </c>
      <c r="B416" s="183">
        <v>1381</v>
      </c>
      <c r="C416" s="183"/>
      <c r="D416" s="183"/>
      <c r="E416" s="183">
        <v>15</v>
      </c>
      <c r="F416" s="183">
        <v>1396</v>
      </c>
      <c r="G416" s="183">
        <v>13.885</v>
      </c>
      <c r="H416" s="128"/>
      <c r="J416" s="128"/>
      <c r="K416" s="128"/>
      <c r="L416" s="128"/>
      <c r="M416" s="128"/>
    </row>
    <row r="417" spans="1:13" x14ac:dyDescent="0.25">
      <c r="A417" s="184" t="s">
        <v>714</v>
      </c>
      <c r="B417" s="183">
        <v>1001</v>
      </c>
      <c r="C417" s="183">
        <v>35</v>
      </c>
      <c r="D417" s="183"/>
      <c r="E417" s="183"/>
      <c r="F417" s="183">
        <v>1036</v>
      </c>
      <c r="G417" s="183">
        <v>11.83</v>
      </c>
      <c r="H417" s="128"/>
      <c r="J417" s="128"/>
      <c r="K417" s="128"/>
      <c r="L417" s="128"/>
      <c r="M417" s="128"/>
    </row>
    <row r="418" spans="1:13" x14ac:dyDescent="0.25">
      <c r="A418" s="185" t="s">
        <v>393</v>
      </c>
      <c r="B418" s="181">
        <v>20459</v>
      </c>
      <c r="C418" s="181">
        <v>845</v>
      </c>
      <c r="D418" s="181"/>
      <c r="E418" s="181">
        <v>60</v>
      </c>
      <c r="F418" s="181">
        <v>21364</v>
      </c>
      <c r="G418" s="181">
        <v>248.83</v>
      </c>
      <c r="H418" s="128"/>
      <c r="J418" s="128"/>
      <c r="K418" s="128"/>
      <c r="L418" s="128"/>
      <c r="M418" s="128"/>
    </row>
    <row r="419" spans="1:13" x14ac:dyDescent="0.25">
      <c r="A419" s="184" t="s">
        <v>394</v>
      </c>
      <c r="B419" s="183">
        <v>9823</v>
      </c>
      <c r="C419" s="183">
        <v>709</v>
      </c>
      <c r="D419" s="183"/>
      <c r="E419" s="183">
        <v>60</v>
      </c>
      <c r="F419" s="183">
        <v>10592</v>
      </c>
      <c r="G419" s="183">
        <v>135.398</v>
      </c>
      <c r="H419" s="128"/>
      <c r="J419" s="128"/>
      <c r="K419" s="128"/>
      <c r="L419" s="128"/>
      <c r="M419" s="128"/>
    </row>
    <row r="420" spans="1:13" x14ac:dyDescent="0.25">
      <c r="A420" s="184" t="s">
        <v>395</v>
      </c>
      <c r="B420" s="183">
        <v>1963</v>
      </c>
      <c r="C420" s="183">
        <v>78</v>
      </c>
      <c r="D420" s="183"/>
      <c r="E420" s="183"/>
      <c r="F420" s="183">
        <v>2041</v>
      </c>
      <c r="G420" s="183">
        <v>23.686</v>
      </c>
      <c r="H420" s="128"/>
      <c r="J420" s="128"/>
      <c r="K420" s="128"/>
      <c r="L420" s="128"/>
      <c r="M420" s="128"/>
    </row>
    <row r="421" spans="1:13" x14ac:dyDescent="0.25">
      <c r="A421" s="184" t="s">
        <v>397</v>
      </c>
      <c r="B421" s="183">
        <v>1151</v>
      </c>
      <c r="C421" s="183"/>
      <c r="D421" s="183"/>
      <c r="E421" s="183"/>
      <c r="F421" s="183">
        <v>1151</v>
      </c>
      <c r="G421" s="183">
        <v>11.51</v>
      </c>
      <c r="H421" s="128"/>
      <c r="J421" s="128"/>
      <c r="K421" s="128"/>
      <c r="L421" s="128"/>
      <c r="M421" s="128"/>
    </row>
    <row r="422" spans="1:13" x14ac:dyDescent="0.25">
      <c r="A422" s="184" t="s">
        <v>398</v>
      </c>
      <c r="B422" s="183">
        <v>150</v>
      </c>
      <c r="C422" s="183"/>
      <c r="D422" s="183"/>
      <c r="E422" s="183"/>
      <c r="F422" s="183">
        <v>150</v>
      </c>
      <c r="G422" s="183">
        <v>1.5</v>
      </c>
      <c r="H422" s="128"/>
      <c r="J422" s="128"/>
      <c r="K422" s="128"/>
      <c r="L422" s="128"/>
      <c r="M422" s="128"/>
    </row>
    <row r="423" spans="1:13" x14ac:dyDescent="0.25">
      <c r="A423" s="184" t="s">
        <v>399</v>
      </c>
      <c r="B423" s="183">
        <v>1538</v>
      </c>
      <c r="C423" s="183"/>
      <c r="D423" s="183"/>
      <c r="E423" s="183"/>
      <c r="F423" s="183">
        <v>1538</v>
      </c>
      <c r="G423" s="183">
        <v>15.38</v>
      </c>
      <c r="H423" s="128"/>
      <c r="J423" s="128"/>
      <c r="K423" s="128"/>
      <c r="L423" s="128"/>
      <c r="M423" s="128"/>
    </row>
    <row r="424" spans="1:13" x14ac:dyDescent="0.25">
      <c r="A424" s="184" t="s">
        <v>400</v>
      </c>
      <c r="B424" s="183">
        <v>4135</v>
      </c>
      <c r="C424" s="183">
        <v>47</v>
      </c>
      <c r="D424" s="183"/>
      <c r="E424" s="183"/>
      <c r="F424" s="183">
        <v>4182</v>
      </c>
      <c r="G424" s="183">
        <v>43.793999999999997</v>
      </c>
      <c r="H424" s="128"/>
      <c r="J424" s="128"/>
      <c r="K424" s="128"/>
      <c r="L424" s="128"/>
      <c r="M424" s="128"/>
    </row>
    <row r="425" spans="1:13" x14ac:dyDescent="0.25">
      <c r="A425" s="184" t="s">
        <v>983</v>
      </c>
      <c r="B425" s="183">
        <v>1345</v>
      </c>
      <c r="C425" s="183">
        <v>11</v>
      </c>
      <c r="D425" s="183"/>
      <c r="E425" s="183"/>
      <c r="F425" s="183">
        <v>1356</v>
      </c>
      <c r="G425" s="183">
        <v>14.022</v>
      </c>
      <c r="H425" s="128"/>
      <c r="J425" s="128"/>
      <c r="K425" s="128"/>
      <c r="L425" s="128"/>
      <c r="M425" s="128"/>
    </row>
    <row r="426" spans="1:13" x14ac:dyDescent="0.25">
      <c r="A426" s="184" t="s">
        <v>982</v>
      </c>
      <c r="B426" s="183">
        <v>354</v>
      </c>
      <c r="C426" s="183"/>
      <c r="D426" s="183"/>
      <c r="E426" s="183"/>
      <c r="F426" s="183">
        <v>354</v>
      </c>
      <c r="G426" s="183">
        <v>3.54</v>
      </c>
      <c r="H426" s="128"/>
      <c r="J426" s="128"/>
      <c r="K426" s="128"/>
      <c r="L426" s="128"/>
      <c r="M426" s="128"/>
    </row>
    <row r="427" spans="1:13" x14ac:dyDescent="0.25">
      <c r="A427" s="185" t="s">
        <v>401</v>
      </c>
      <c r="B427" s="181">
        <v>125815</v>
      </c>
      <c r="C427" s="181">
        <v>5191</v>
      </c>
      <c r="D427" s="181">
        <v>449</v>
      </c>
      <c r="E427" s="181">
        <v>1015</v>
      </c>
      <c r="F427" s="181">
        <v>132470</v>
      </c>
      <c r="G427" s="181">
        <v>1551.117</v>
      </c>
      <c r="H427" s="128"/>
      <c r="J427" s="128"/>
      <c r="K427" s="128"/>
      <c r="L427" s="128"/>
      <c r="M427" s="128"/>
    </row>
    <row r="428" spans="1:13" x14ac:dyDescent="0.25">
      <c r="A428" s="184" t="s">
        <v>402</v>
      </c>
      <c r="B428" s="183">
        <v>101171</v>
      </c>
      <c r="C428" s="183">
        <v>4701</v>
      </c>
      <c r="D428" s="183">
        <v>449</v>
      </c>
      <c r="E428" s="183">
        <v>765</v>
      </c>
      <c r="F428" s="183">
        <v>107086</v>
      </c>
      <c r="G428" s="183">
        <v>1277.9469999999999</v>
      </c>
      <c r="H428" s="128"/>
      <c r="J428" s="128"/>
      <c r="K428" s="128"/>
      <c r="L428" s="128"/>
      <c r="M428" s="128"/>
    </row>
    <row r="429" spans="1:13" x14ac:dyDescent="0.25">
      <c r="A429" s="184" t="s">
        <v>403</v>
      </c>
      <c r="B429" s="183">
        <v>4603</v>
      </c>
      <c r="C429" s="183"/>
      <c r="D429" s="183"/>
      <c r="E429" s="183"/>
      <c r="F429" s="183">
        <v>4603</v>
      </c>
      <c r="G429" s="183">
        <v>46.03</v>
      </c>
      <c r="H429" s="128"/>
      <c r="J429" s="128"/>
      <c r="K429" s="128"/>
      <c r="L429" s="128"/>
      <c r="M429" s="128"/>
    </row>
    <row r="430" spans="1:13" x14ac:dyDescent="0.25">
      <c r="A430" s="184" t="s">
        <v>404</v>
      </c>
      <c r="B430" s="183">
        <v>740</v>
      </c>
      <c r="C430" s="183"/>
      <c r="D430" s="183"/>
      <c r="E430" s="183">
        <v>250</v>
      </c>
      <c r="F430" s="183">
        <v>990</v>
      </c>
      <c r="G430" s="183">
        <v>8.65</v>
      </c>
      <c r="H430" s="128"/>
      <c r="J430" s="128"/>
      <c r="K430" s="128"/>
      <c r="L430" s="128"/>
      <c r="M430" s="128"/>
    </row>
    <row r="431" spans="1:13" x14ac:dyDescent="0.25">
      <c r="A431" s="184" t="s">
        <v>405</v>
      </c>
      <c r="B431" s="183">
        <v>1054</v>
      </c>
      <c r="C431" s="183">
        <v>150</v>
      </c>
      <c r="D431" s="183"/>
      <c r="E431" s="183"/>
      <c r="F431" s="183">
        <v>1204</v>
      </c>
      <c r="G431" s="183">
        <v>18.34</v>
      </c>
      <c r="H431" s="128"/>
      <c r="J431" s="128"/>
      <c r="K431" s="128"/>
      <c r="L431" s="128"/>
      <c r="M431" s="128"/>
    </row>
    <row r="432" spans="1:13" x14ac:dyDescent="0.25">
      <c r="A432" s="184" t="s">
        <v>406</v>
      </c>
      <c r="B432" s="183">
        <v>3700</v>
      </c>
      <c r="C432" s="183">
        <v>320</v>
      </c>
      <c r="D432" s="183"/>
      <c r="E432" s="183"/>
      <c r="F432" s="183">
        <v>4020</v>
      </c>
      <c r="G432" s="183">
        <v>53.64</v>
      </c>
      <c r="H432" s="128"/>
      <c r="J432" s="128"/>
      <c r="K432" s="128"/>
      <c r="L432" s="128"/>
      <c r="M432" s="128"/>
    </row>
    <row r="433" spans="1:13" x14ac:dyDescent="0.25">
      <c r="A433" s="184" t="s">
        <v>407</v>
      </c>
      <c r="B433" s="183">
        <v>918</v>
      </c>
      <c r="C433" s="183">
        <v>6</v>
      </c>
      <c r="D433" s="183"/>
      <c r="E433" s="183"/>
      <c r="F433" s="183">
        <v>924</v>
      </c>
      <c r="G433" s="183">
        <v>9.4920000000000009</v>
      </c>
      <c r="H433" s="128"/>
      <c r="J433" s="128"/>
      <c r="K433" s="128"/>
      <c r="L433" s="128"/>
      <c r="M433" s="128"/>
    </row>
    <row r="434" spans="1:13" x14ac:dyDescent="0.25">
      <c r="A434" s="184" t="s">
        <v>408</v>
      </c>
      <c r="B434" s="183">
        <v>13453</v>
      </c>
      <c r="C434" s="183">
        <v>14</v>
      </c>
      <c r="D434" s="183"/>
      <c r="E434" s="183"/>
      <c r="F434" s="183">
        <v>13467</v>
      </c>
      <c r="G434" s="183">
        <v>135.25800000000001</v>
      </c>
      <c r="H434" s="128"/>
      <c r="J434" s="128"/>
      <c r="K434" s="128"/>
      <c r="L434" s="128"/>
      <c r="M434" s="128"/>
    </row>
    <row r="435" spans="1:13" x14ac:dyDescent="0.25">
      <c r="A435" s="184" t="s">
        <v>1011</v>
      </c>
      <c r="B435" s="183">
        <v>176</v>
      </c>
      <c r="C435" s="183"/>
      <c r="D435" s="183"/>
      <c r="E435" s="183"/>
      <c r="F435" s="183">
        <v>176</v>
      </c>
      <c r="G435" s="183">
        <v>1.76</v>
      </c>
      <c r="H435" s="128"/>
      <c r="J435" s="128"/>
      <c r="K435" s="128"/>
      <c r="L435" s="128"/>
      <c r="M435" s="128"/>
    </row>
    <row r="436" spans="1:13" x14ac:dyDescent="0.25">
      <c r="A436" s="185" t="s">
        <v>409</v>
      </c>
      <c r="B436" s="181">
        <v>35963</v>
      </c>
      <c r="C436" s="181">
        <v>1286</v>
      </c>
      <c r="D436" s="181"/>
      <c r="E436" s="181">
        <v>375</v>
      </c>
      <c r="F436" s="181">
        <v>37624</v>
      </c>
      <c r="G436" s="181">
        <v>428.37700000000001</v>
      </c>
      <c r="H436" s="128"/>
      <c r="J436" s="128"/>
      <c r="K436" s="128"/>
      <c r="L436" s="128"/>
      <c r="M436" s="128"/>
    </row>
    <row r="437" spans="1:13" x14ac:dyDescent="0.25">
      <c r="A437" s="184" t="s">
        <v>410</v>
      </c>
      <c r="B437" s="183">
        <v>140</v>
      </c>
      <c r="C437" s="183"/>
      <c r="D437" s="183"/>
      <c r="E437" s="183"/>
      <c r="F437" s="183">
        <v>140</v>
      </c>
      <c r="G437" s="183">
        <v>1.4</v>
      </c>
      <c r="H437" s="128"/>
      <c r="J437" s="128"/>
      <c r="K437" s="128"/>
      <c r="L437" s="128"/>
      <c r="M437" s="128"/>
    </row>
    <row r="438" spans="1:13" x14ac:dyDescent="0.25">
      <c r="A438" s="184" t="s">
        <v>411</v>
      </c>
      <c r="B438" s="183">
        <v>797</v>
      </c>
      <c r="C438" s="183"/>
      <c r="D438" s="183"/>
      <c r="E438" s="183"/>
      <c r="F438" s="183">
        <v>797</v>
      </c>
      <c r="G438" s="183">
        <v>7.97</v>
      </c>
      <c r="H438" s="128"/>
      <c r="J438" s="128"/>
      <c r="K438" s="128"/>
      <c r="L438" s="128"/>
      <c r="M438" s="128"/>
    </row>
    <row r="439" spans="1:13" x14ac:dyDescent="0.25">
      <c r="A439" s="184" t="s">
        <v>412</v>
      </c>
      <c r="B439" s="183">
        <v>2615</v>
      </c>
      <c r="C439" s="183"/>
      <c r="D439" s="183"/>
      <c r="E439" s="183">
        <v>175</v>
      </c>
      <c r="F439" s="183">
        <v>2790</v>
      </c>
      <c r="G439" s="183">
        <v>27.024999999999999</v>
      </c>
      <c r="H439" s="128"/>
      <c r="J439" s="128"/>
      <c r="K439" s="128"/>
      <c r="L439" s="128"/>
      <c r="M439" s="128"/>
    </row>
    <row r="440" spans="1:13" x14ac:dyDescent="0.25">
      <c r="A440" s="184" t="s">
        <v>413</v>
      </c>
      <c r="B440" s="183">
        <v>11945</v>
      </c>
      <c r="C440" s="183">
        <v>981</v>
      </c>
      <c r="D440" s="183"/>
      <c r="E440" s="183"/>
      <c r="F440" s="183">
        <v>12926</v>
      </c>
      <c r="G440" s="183">
        <v>170.46199999999999</v>
      </c>
      <c r="H440" s="128"/>
      <c r="J440" s="128"/>
      <c r="K440" s="128"/>
      <c r="L440" s="128"/>
      <c r="M440" s="128"/>
    </row>
    <row r="441" spans="1:13" x14ac:dyDescent="0.25">
      <c r="A441" s="184" t="s">
        <v>414</v>
      </c>
      <c r="B441" s="183">
        <v>1461</v>
      </c>
      <c r="C441" s="183"/>
      <c r="D441" s="183"/>
      <c r="E441" s="183">
        <v>200</v>
      </c>
      <c r="F441" s="183">
        <v>1661</v>
      </c>
      <c r="G441" s="183">
        <v>15.61</v>
      </c>
      <c r="H441" s="128"/>
      <c r="J441" s="128"/>
      <c r="K441" s="128"/>
      <c r="L441" s="128"/>
      <c r="M441" s="128"/>
    </row>
    <row r="442" spans="1:13" x14ac:dyDescent="0.25">
      <c r="A442" s="184" t="s">
        <v>415</v>
      </c>
      <c r="B442" s="183">
        <v>520</v>
      </c>
      <c r="C442" s="183"/>
      <c r="D442" s="183"/>
      <c r="E442" s="183"/>
      <c r="F442" s="183">
        <v>520</v>
      </c>
      <c r="G442" s="183">
        <v>5.2</v>
      </c>
      <c r="H442" s="128"/>
      <c r="J442" s="128"/>
      <c r="K442" s="128"/>
      <c r="L442" s="128"/>
      <c r="M442" s="128"/>
    </row>
    <row r="443" spans="1:13" x14ac:dyDescent="0.25">
      <c r="A443" s="184" t="s">
        <v>416</v>
      </c>
      <c r="B443" s="183">
        <v>350</v>
      </c>
      <c r="C443" s="183"/>
      <c r="D443" s="183"/>
      <c r="E443" s="183"/>
      <c r="F443" s="183">
        <v>350</v>
      </c>
      <c r="G443" s="183">
        <v>3.5</v>
      </c>
      <c r="H443" s="128"/>
      <c r="J443" s="128"/>
      <c r="K443" s="128"/>
      <c r="L443" s="128"/>
      <c r="M443" s="128"/>
    </row>
    <row r="444" spans="1:13" x14ac:dyDescent="0.25">
      <c r="A444" s="184" t="s">
        <v>417</v>
      </c>
      <c r="B444" s="183">
        <v>4535</v>
      </c>
      <c r="C444" s="183"/>
      <c r="D444" s="183"/>
      <c r="E444" s="183"/>
      <c r="F444" s="183">
        <v>4535</v>
      </c>
      <c r="G444" s="183">
        <v>45.35</v>
      </c>
      <c r="H444" s="128"/>
      <c r="J444" s="128"/>
      <c r="K444" s="128"/>
      <c r="L444" s="128"/>
      <c r="M444" s="128"/>
    </row>
    <row r="445" spans="1:13" x14ac:dyDescent="0.25">
      <c r="A445" s="184" t="s">
        <v>418</v>
      </c>
      <c r="B445" s="183">
        <v>300</v>
      </c>
      <c r="C445" s="183"/>
      <c r="D445" s="183"/>
      <c r="E445" s="183"/>
      <c r="F445" s="183">
        <v>300</v>
      </c>
      <c r="G445" s="183">
        <v>3</v>
      </c>
      <c r="H445" s="128"/>
      <c r="J445" s="128"/>
      <c r="K445" s="128"/>
      <c r="L445" s="128"/>
      <c r="M445" s="128"/>
    </row>
    <row r="446" spans="1:13" x14ac:dyDescent="0.25">
      <c r="A446" s="184" t="s">
        <v>419</v>
      </c>
      <c r="B446" s="183">
        <v>1987</v>
      </c>
      <c r="C446" s="183"/>
      <c r="D446" s="183"/>
      <c r="E446" s="183"/>
      <c r="F446" s="183">
        <v>1987</v>
      </c>
      <c r="G446" s="183">
        <v>19.87</v>
      </c>
      <c r="H446" s="128"/>
      <c r="J446" s="128"/>
      <c r="K446" s="128"/>
      <c r="L446" s="128"/>
      <c r="M446" s="128"/>
    </row>
    <row r="447" spans="1:13" x14ac:dyDescent="0.25">
      <c r="A447" s="184" t="s">
        <v>420</v>
      </c>
      <c r="B447" s="183">
        <v>750</v>
      </c>
      <c r="C447" s="183"/>
      <c r="D447" s="183"/>
      <c r="E447" s="183"/>
      <c r="F447" s="183">
        <v>750</v>
      </c>
      <c r="G447" s="183">
        <v>7.5</v>
      </c>
      <c r="H447" s="128"/>
      <c r="J447" s="128"/>
      <c r="K447" s="128"/>
      <c r="L447" s="128"/>
      <c r="M447" s="128"/>
    </row>
    <row r="448" spans="1:13" x14ac:dyDescent="0.25">
      <c r="A448" s="184" t="s">
        <v>421</v>
      </c>
      <c r="B448" s="183">
        <v>1464</v>
      </c>
      <c r="C448" s="183"/>
      <c r="D448" s="183"/>
      <c r="E448" s="183"/>
      <c r="F448" s="183">
        <v>1464</v>
      </c>
      <c r="G448" s="183">
        <v>14.64</v>
      </c>
      <c r="H448" s="128"/>
      <c r="J448" s="128"/>
      <c r="K448" s="128"/>
      <c r="L448" s="128"/>
      <c r="M448" s="128"/>
    </row>
    <row r="449" spans="1:13" x14ac:dyDescent="0.25">
      <c r="A449" s="184" t="s">
        <v>422</v>
      </c>
      <c r="B449" s="183">
        <v>2265</v>
      </c>
      <c r="C449" s="183">
        <v>27</v>
      </c>
      <c r="D449" s="183"/>
      <c r="E449" s="183"/>
      <c r="F449" s="183">
        <v>2292</v>
      </c>
      <c r="G449" s="183">
        <v>24.053999999999998</v>
      </c>
      <c r="H449" s="128"/>
      <c r="J449" s="128"/>
      <c r="K449" s="128"/>
      <c r="L449" s="128"/>
      <c r="M449" s="128"/>
    </row>
    <row r="450" spans="1:13" x14ac:dyDescent="0.25">
      <c r="A450" s="184" t="s">
        <v>423</v>
      </c>
      <c r="B450" s="183">
        <v>3699</v>
      </c>
      <c r="C450" s="183">
        <v>182</v>
      </c>
      <c r="D450" s="183"/>
      <c r="E450" s="183"/>
      <c r="F450" s="183">
        <v>3881</v>
      </c>
      <c r="G450" s="183">
        <v>46.454000000000001</v>
      </c>
      <c r="H450" s="128"/>
      <c r="J450" s="128"/>
      <c r="K450" s="128"/>
      <c r="L450" s="128"/>
      <c r="M450" s="128"/>
    </row>
    <row r="451" spans="1:13" x14ac:dyDescent="0.25">
      <c r="A451" s="184" t="s">
        <v>424</v>
      </c>
      <c r="B451" s="183">
        <v>1850</v>
      </c>
      <c r="C451" s="183">
        <v>57</v>
      </c>
      <c r="D451" s="183"/>
      <c r="E451" s="183"/>
      <c r="F451" s="183">
        <v>1907</v>
      </c>
      <c r="G451" s="183">
        <v>21.463999999999999</v>
      </c>
      <c r="H451" s="128"/>
      <c r="J451" s="128"/>
      <c r="K451" s="128"/>
      <c r="L451" s="128"/>
      <c r="M451" s="128"/>
    </row>
    <row r="452" spans="1:13" x14ac:dyDescent="0.25">
      <c r="A452" s="184" t="s">
        <v>425</v>
      </c>
      <c r="B452" s="183">
        <v>47</v>
      </c>
      <c r="C452" s="183"/>
      <c r="D452" s="183"/>
      <c r="E452" s="183"/>
      <c r="F452" s="183">
        <v>47</v>
      </c>
      <c r="G452" s="183">
        <v>0.47</v>
      </c>
      <c r="H452" s="128"/>
      <c r="J452" s="128"/>
      <c r="K452" s="128"/>
      <c r="L452" s="128"/>
      <c r="M452" s="128"/>
    </row>
    <row r="453" spans="1:13" x14ac:dyDescent="0.25">
      <c r="A453" s="184" t="s">
        <v>985</v>
      </c>
      <c r="B453" s="183">
        <v>1167</v>
      </c>
      <c r="C453" s="183">
        <v>39</v>
      </c>
      <c r="D453" s="183"/>
      <c r="E453" s="183"/>
      <c r="F453" s="183">
        <v>1206</v>
      </c>
      <c r="G453" s="183">
        <v>13.698</v>
      </c>
      <c r="H453" s="128"/>
      <c r="J453" s="128"/>
      <c r="K453" s="128"/>
      <c r="L453" s="128"/>
      <c r="M453" s="128"/>
    </row>
    <row r="454" spans="1:13" x14ac:dyDescent="0.25">
      <c r="A454" s="184" t="s">
        <v>986</v>
      </c>
      <c r="B454" s="183">
        <v>71</v>
      </c>
      <c r="C454" s="183"/>
      <c r="D454" s="183"/>
      <c r="E454" s="183"/>
      <c r="F454" s="183">
        <v>71</v>
      </c>
      <c r="G454" s="183">
        <v>0.71</v>
      </c>
      <c r="H454" s="128"/>
      <c r="J454" s="128"/>
      <c r="K454" s="128"/>
      <c r="L454" s="128"/>
      <c r="M454" s="128"/>
    </row>
    <row r="455" spans="1:13" x14ac:dyDescent="0.25">
      <c r="A455" s="185" t="s">
        <v>427</v>
      </c>
      <c r="B455" s="181">
        <v>47411</v>
      </c>
      <c r="C455" s="181">
        <v>2760</v>
      </c>
      <c r="D455" s="181"/>
      <c r="E455" s="181">
        <v>447</v>
      </c>
      <c r="F455" s="181">
        <v>50618</v>
      </c>
      <c r="G455" s="181">
        <v>619.86500000000001</v>
      </c>
      <c r="H455" s="128"/>
      <c r="J455" s="128"/>
      <c r="K455" s="128"/>
      <c r="L455" s="128"/>
      <c r="M455" s="128"/>
    </row>
    <row r="456" spans="1:13" x14ac:dyDescent="0.25">
      <c r="A456" s="184" t="s">
        <v>428</v>
      </c>
      <c r="B456" s="183">
        <v>1991</v>
      </c>
      <c r="C456" s="183">
        <v>829</v>
      </c>
      <c r="D456" s="183"/>
      <c r="E456" s="183">
        <v>37</v>
      </c>
      <c r="F456" s="183">
        <v>2857</v>
      </c>
      <c r="G456" s="183">
        <v>63.203000000000003</v>
      </c>
      <c r="H456" s="128"/>
      <c r="J456" s="128"/>
      <c r="K456" s="128"/>
      <c r="L456" s="128"/>
      <c r="M456" s="128"/>
    </row>
    <row r="457" spans="1:13" x14ac:dyDescent="0.25">
      <c r="A457" s="184" t="s">
        <v>429</v>
      </c>
      <c r="B457" s="183">
        <v>7567</v>
      </c>
      <c r="C457" s="183"/>
      <c r="D457" s="183"/>
      <c r="E457" s="183"/>
      <c r="F457" s="183">
        <v>7567</v>
      </c>
      <c r="G457" s="183">
        <v>75.67</v>
      </c>
      <c r="H457" s="128"/>
      <c r="J457" s="128"/>
      <c r="K457" s="128"/>
      <c r="L457" s="128"/>
      <c r="M457" s="128"/>
    </row>
    <row r="458" spans="1:13" x14ac:dyDescent="0.25">
      <c r="A458" s="184" t="s">
        <v>396</v>
      </c>
      <c r="B458" s="183">
        <v>12320</v>
      </c>
      <c r="C458" s="183">
        <v>210</v>
      </c>
      <c r="D458" s="183"/>
      <c r="E458" s="183">
        <v>390</v>
      </c>
      <c r="F458" s="183">
        <v>12920</v>
      </c>
      <c r="G458" s="183">
        <v>136.07</v>
      </c>
      <c r="H458" s="128"/>
      <c r="J458" s="128"/>
      <c r="K458" s="128"/>
      <c r="L458" s="128"/>
      <c r="M458" s="128"/>
    </row>
    <row r="459" spans="1:13" x14ac:dyDescent="0.25">
      <c r="A459" s="184" t="s">
        <v>430</v>
      </c>
      <c r="B459" s="183">
        <v>630</v>
      </c>
      <c r="C459" s="183"/>
      <c r="D459" s="183"/>
      <c r="E459" s="183"/>
      <c r="F459" s="183">
        <v>630</v>
      </c>
      <c r="G459" s="183">
        <v>6.3</v>
      </c>
      <c r="H459" s="128"/>
      <c r="J459" s="128"/>
      <c r="K459" s="128"/>
      <c r="L459" s="128"/>
      <c r="M459" s="128"/>
    </row>
    <row r="460" spans="1:13" x14ac:dyDescent="0.25">
      <c r="A460" s="184" t="s">
        <v>431</v>
      </c>
      <c r="B460" s="183">
        <v>15026</v>
      </c>
      <c r="C460" s="183">
        <v>1307</v>
      </c>
      <c r="D460" s="183"/>
      <c r="E460" s="183"/>
      <c r="F460" s="183">
        <v>16333</v>
      </c>
      <c r="G460" s="183">
        <v>218.22399999999999</v>
      </c>
      <c r="H460" s="128"/>
      <c r="J460" s="128"/>
      <c r="K460" s="128"/>
      <c r="L460" s="128"/>
      <c r="M460" s="128"/>
    </row>
    <row r="461" spans="1:13" x14ac:dyDescent="0.25">
      <c r="A461" s="184" t="s">
        <v>432</v>
      </c>
      <c r="B461" s="183">
        <v>434</v>
      </c>
      <c r="C461" s="183">
        <v>15</v>
      </c>
      <c r="D461" s="183"/>
      <c r="E461" s="183">
        <v>20</v>
      </c>
      <c r="F461" s="183">
        <v>469</v>
      </c>
      <c r="G461" s="183">
        <v>5.22</v>
      </c>
      <c r="H461" s="128"/>
      <c r="J461" s="128"/>
      <c r="K461" s="128"/>
      <c r="L461" s="128"/>
      <c r="M461" s="128"/>
    </row>
    <row r="462" spans="1:13" x14ac:dyDescent="0.25">
      <c r="A462" s="184" t="s">
        <v>433</v>
      </c>
      <c r="B462" s="183">
        <v>1910</v>
      </c>
      <c r="C462" s="183">
        <v>67</v>
      </c>
      <c r="D462" s="183"/>
      <c r="E462" s="183"/>
      <c r="F462" s="183">
        <v>1977</v>
      </c>
      <c r="G462" s="183">
        <v>22.584</v>
      </c>
      <c r="H462" s="128"/>
      <c r="J462" s="128"/>
      <c r="K462" s="128"/>
      <c r="L462" s="128"/>
      <c r="M462" s="128"/>
    </row>
    <row r="463" spans="1:13" x14ac:dyDescent="0.25">
      <c r="A463" s="184" t="s">
        <v>434</v>
      </c>
      <c r="B463" s="183">
        <v>1589</v>
      </c>
      <c r="C463" s="183">
        <v>137</v>
      </c>
      <c r="D463" s="183"/>
      <c r="E463" s="183"/>
      <c r="F463" s="183">
        <v>1726</v>
      </c>
      <c r="G463" s="183">
        <v>23.013999999999999</v>
      </c>
      <c r="H463" s="128"/>
      <c r="J463" s="128"/>
      <c r="K463" s="128"/>
      <c r="L463" s="128"/>
      <c r="M463" s="128"/>
    </row>
    <row r="464" spans="1:13" x14ac:dyDescent="0.25">
      <c r="A464" s="184" t="s">
        <v>435</v>
      </c>
      <c r="B464" s="183">
        <v>1294</v>
      </c>
      <c r="C464" s="183"/>
      <c r="D464" s="183"/>
      <c r="E464" s="183"/>
      <c r="F464" s="183">
        <v>1294</v>
      </c>
      <c r="G464" s="183">
        <v>12.94</v>
      </c>
      <c r="H464" s="128"/>
      <c r="J464" s="128"/>
      <c r="K464" s="128"/>
      <c r="L464" s="128"/>
      <c r="M464" s="128"/>
    </row>
    <row r="465" spans="1:13" x14ac:dyDescent="0.25">
      <c r="A465" s="184" t="s">
        <v>436</v>
      </c>
      <c r="B465" s="183">
        <v>900</v>
      </c>
      <c r="C465" s="183"/>
      <c r="D465" s="183"/>
      <c r="E465" s="183"/>
      <c r="F465" s="183">
        <v>900</v>
      </c>
      <c r="G465" s="183">
        <v>9</v>
      </c>
      <c r="H465" s="128"/>
      <c r="J465" s="128"/>
      <c r="K465" s="128"/>
      <c r="L465" s="128"/>
      <c r="M465" s="128"/>
    </row>
    <row r="466" spans="1:13" x14ac:dyDescent="0.25">
      <c r="A466" s="184" t="s">
        <v>438</v>
      </c>
      <c r="B466" s="183">
        <v>2923</v>
      </c>
      <c r="C466" s="183">
        <v>22</v>
      </c>
      <c r="D466" s="183"/>
      <c r="E466" s="183"/>
      <c r="F466" s="183">
        <v>2945</v>
      </c>
      <c r="G466" s="183">
        <v>30.373999999999999</v>
      </c>
      <c r="H466" s="128"/>
      <c r="J466" s="128"/>
      <c r="K466" s="128"/>
      <c r="L466" s="128"/>
      <c r="M466" s="128"/>
    </row>
    <row r="467" spans="1:13" x14ac:dyDescent="0.25">
      <c r="A467" s="184" t="s">
        <v>439</v>
      </c>
      <c r="B467" s="183">
        <v>827</v>
      </c>
      <c r="C467" s="183">
        <v>173</v>
      </c>
      <c r="D467" s="183"/>
      <c r="E467" s="183"/>
      <c r="F467" s="183">
        <v>1000</v>
      </c>
      <c r="G467" s="183">
        <v>17.265999999999998</v>
      </c>
      <c r="H467" s="128"/>
      <c r="J467" s="128"/>
      <c r="K467" s="128"/>
      <c r="L467" s="128"/>
      <c r="M467" s="128"/>
    </row>
    <row r="468" spans="1:13" x14ac:dyDescent="0.25">
      <c r="A468" s="185" t="s">
        <v>440</v>
      </c>
      <c r="B468" s="181">
        <v>38002</v>
      </c>
      <c r="C468" s="181">
        <v>8793</v>
      </c>
      <c r="D468" s="181"/>
      <c r="E468" s="181">
        <v>2332</v>
      </c>
      <c r="F468" s="181">
        <v>49127</v>
      </c>
      <c r="G468" s="181">
        <v>848.91600000000005</v>
      </c>
      <c r="H468" s="128"/>
      <c r="J468" s="128"/>
      <c r="K468" s="128"/>
      <c r="L468" s="128"/>
      <c r="M468" s="128"/>
    </row>
    <row r="469" spans="1:13" x14ac:dyDescent="0.25">
      <c r="A469" s="184" t="s">
        <v>442</v>
      </c>
      <c r="B469" s="183">
        <v>2886</v>
      </c>
      <c r="C469" s="183">
        <v>54</v>
      </c>
      <c r="D469" s="183"/>
      <c r="E469" s="183">
        <v>247</v>
      </c>
      <c r="F469" s="183">
        <v>3187</v>
      </c>
      <c r="G469" s="183">
        <v>32.902999999999999</v>
      </c>
      <c r="H469" s="128"/>
      <c r="J469" s="128"/>
      <c r="K469" s="128"/>
      <c r="L469" s="128"/>
      <c r="M469" s="128"/>
    </row>
    <row r="470" spans="1:13" x14ac:dyDescent="0.25">
      <c r="A470" s="184" t="s">
        <v>443</v>
      </c>
      <c r="B470" s="183">
        <v>908</v>
      </c>
      <c r="C470" s="183"/>
      <c r="D470" s="183"/>
      <c r="E470" s="183"/>
      <c r="F470" s="183">
        <v>908</v>
      </c>
      <c r="G470" s="183">
        <v>9.08</v>
      </c>
      <c r="H470" s="128"/>
      <c r="J470" s="128"/>
      <c r="K470" s="128"/>
      <c r="L470" s="128"/>
      <c r="M470" s="128"/>
    </row>
    <row r="471" spans="1:13" x14ac:dyDescent="0.25">
      <c r="A471" s="184" t="s">
        <v>445</v>
      </c>
      <c r="B471" s="183">
        <v>5492</v>
      </c>
      <c r="C471" s="183">
        <v>7417</v>
      </c>
      <c r="D471" s="183"/>
      <c r="E471" s="183">
        <v>107</v>
      </c>
      <c r="F471" s="183">
        <v>13016</v>
      </c>
      <c r="G471" s="183">
        <v>441.13900000000001</v>
      </c>
      <c r="H471" s="128"/>
      <c r="J471" s="128"/>
      <c r="K471" s="128"/>
      <c r="L471" s="128"/>
      <c r="M471" s="128"/>
    </row>
    <row r="472" spans="1:13" x14ac:dyDescent="0.25">
      <c r="A472" s="184" t="s">
        <v>446</v>
      </c>
      <c r="B472" s="183">
        <v>2876</v>
      </c>
      <c r="C472" s="183"/>
      <c r="D472" s="183"/>
      <c r="E472" s="183">
        <v>120</v>
      </c>
      <c r="F472" s="183">
        <v>2996</v>
      </c>
      <c r="G472" s="183">
        <v>29.36</v>
      </c>
      <c r="H472" s="128"/>
      <c r="J472" s="128"/>
      <c r="K472" s="128"/>
      <c r="L472" s="128"/>
      <c r="M472" s="128"/>
    </row>
    <row r="473" spans="1:13" x14ac:dyDescent="0.25">
      <c r="A473" s="184" t="s">
        <v>447</v>
      </c>
      <c r="B473" s="183">
        <v>2900</v>
      </c>
      <c r="C473" s="183">
        <v>19</v>
      </c>
      <c r="D473" s="183"/>
      <c r="E473" s="183"/>
      <c r="F473" s="183">
        <v>2919</v>
      </c>
      <c r="G473" s="183">
        <v>29.988</v>
      </c>
      <c r="H473" s="128"/>
      <c r="J473" s="128"/>
      <c r="K473" s="128"/>
      <c r="L473" s="128"/>
      <c r="M473" s="128"/>
    </row>
    <row r="474" spans="1:13" x14ac:dyDescent="0.25">
      <c r="A474" s="184" t="s">
        <v>448</v>
      </c>
      <c r="B474" s="183">
        <v>1478</v>
      </c>
      <c r="C474" s="183"/>
      <c r="D474" s="183"/>
      <c r="E474" s="183"/>
      <c r="F474" s="183">
        <v>1478</v>
      </c>
      <c r="G474" s="183">
        <v>14.78</v>
      </c>
      <c r="H474" s="128"/>
      <c r="J474" s="128"/>
      <c r="K474" s="128"/>
      <c r="L474" s="128"/>
      <c r="M474" s="128"/>
    </row>
    <row r="475" spans="1:13" x14ac:dyDescent="0.25">
      <c r="A475" s="184" t="s">
        <v>449</v>
      </c>
      <c r="B475" s="183">
        <v>680</v>
      </c>
      <c r="C475" s="183"/>
      <c r="D475" s="183"/>
      <c r="E475" s="183">
        <v>380</v>
      </c>
      <c r="F475" s="183">
        <v>1060</v>
      </c>
      <c r="G475" s="183">
        <v>8.6999999999999993</v>
      </c>
      <c r="H475" s="128"/>
      <c r="J475" s="128"/>
      <c r="K475" s="128"/>
      <c r="L475" s="128"/>
      <c r="M475" s="128"/>
    </row>
    <row r="476" spans="1:13" x14ac:dyDescent="0.25">
      <c r="A476" s="184" t="s">
        <v>450</v>
      </c>
      <c r="B476" s="183">
        <v>2247</v>
      </c>
      <c r="C476" s="183">
        <v>123</v>
      </c>
      <c r="D476" s="183"/>
      <c r="E476" s="183"/>
      <c r="F476" s="183">
        <v>2370</v>
      </c>
      <c r="G476" s="183">
        <v>28.866</v>
      </c>
      <c r="H476" s="128"/>
      <c r="J476" s="128"/>
      <c r="K476" s="128"/>
      <c r="L476" s="128"/>
      <c r="M476" s="128"/>
    </row>
    <row r="477" spans="1:13" x14ac:dyDescent="0.25">
      <c r="A477" s="184" t="s">
        <v>451</v>
      </c>
      <c r="B477" s="183">
        <v>5705</v>
      </c>
      <c r="C477" s="183"/>
      <c r="D477" s="183"/>
      <c r="E477" s="183">
        <v>967</v>
      </c>
      <c r="F477" s="183">
        <v>6672</v>
      </c>
      <c r="G477" s="183">
        <v>61.884999999999998</v>
      </c>
      <c r="H477" s="128"/>
      <c r="J477" s="128"/>
      <c r="K477" s="128"/>
      <c r="L477" s="128"/>
      <c r="M477" s="128"/>
    </row>
    <row r="478" spans="1:13" x14ac:dyDescent="0.25">
      <c r="A478" s="184" t="s">
        <v>452</v>
      </c>
      <c r="B478" s="183">
        <v>2749</v>
      </c>
      <c r="C478" s="183">
        <v>31</v>
      </c>
      <c r="D478" s="183"/>
      <c r="E478" s="183"/>
      <c r="F478" s="183">
        <v>2780</v>
      </c>
      <c r="G478" s="183">
        <v>29.102</v>
      </c>
      <c r="H478" s="128"/>
      <c r="J478" s="128"/>
      <c r="K478" s="128"/>
      <c r="L478" s="128"/>
      <c r="M478" s="128"/>
    </row>
    <row r="479" spans="1:13" x14ac:dyDescent="0.25">
      <c r="A479" s="184" t="s">
        <v>453</v>
      </c>
      <c r="B479" s="183">
        <v>10081</v>
      </c>
      <c r="C479" s="183">
        <v>1149</v>
      </c>
      <c r="D479" s="183"/>
      <c r="E479" s="183">
        <v>511</v>
      </c>
      <c r="F479" s="183">
        <v>11741</v>
      </c>
      <c r="G479" s="183">
        <v>163.113</v>
      </c>
      <c r="H479" s="128"/>
      <c r="J479" s="128"/>
      <c r="K479" s="128"/>
      <c r="L479" s="128"/>
      <c r="M479" s="128"/>
    </row>
    <row r="480" spans="1:13" x14ac:dyDescent="0.25">
      <c r="A480" s="185" t="s">
        <v>454</v>
      </c>
      <c r="B480" s="181">
        <v>25624</v>
      </c>
      <c r="C480" s="181">
        <v>763</v>
      </c>
      <c r="D480" s="181"/>
      <c r="E480" s="181">
        <v>560</v>
      </c>
      <c r="F480" s="181">
        <v>26947</v>
      </c>
      <c r="G480" s="181">
        <v>298.71600000000001</v>
      </c>
      <c r="H480" s="128"/>
      <c r="J480" s="128"/>
      <c r="K480" s="128"/>
      <c r="L480" s="128"/>
      <c r="M480" s="128"/>
    </row>
    <row r="481" spans="1:13" x14ac:dyDescent="0.25">
      <c r="A481" s="184" t="s">
        <v>455</v>
      </c>
      <c r="B481" s="183">
        <v>5723</v>
      </c>
      <c r="C481" s="183">
        <v>723</v>
      </c>
      <c r="D481" s="183"/>
      <c r="E481" s="183"/>
      <c r="F481" s="183">
        <v>6446</v>
      </c>
      <c r="G481" s="183">
        <v>94.825999999999993</v>
      </c>
      <c r="H481" s="128"/>
      <c r="J481" s="128"/>
      <c r="K481" s="128"/>
      <c r="L481" s="128"/>
      <c r="M481" s="128"/>
    </row>
    <row r="482" spans="1:13" x14ac:dyDescent="0.25">
      <c r="A482" s="184" t="s">
        <v>456</v>
      </c>
      <c r="B482" s="183">
        <v>167</v>
      </c>
      <c r="C482" s="183"/>
      <c r="D482" s="183"/>
      <c r="E482" s="183"/>
      <c r="F482" s="183">
        <v>167</v>
      </c>
      <c r="G482" s="183">
        <v>1.67</v>
      </c>
      <c r="H482" s="128"/>
      <c r="J482" s="128"/>
      <c r="K482" s="128"/>
      <c r="L482" s="128"/>
      <c r="M482" s="128"/>
    </row>
    <row r="483" spans="1:13" x14ac:dyDescent="0.25">
      <c r="A483" s="184" t="s">
        <v>457</v>
      </c>
      <c r="B483" s="183">
        <v>14839</v>
      </c>
      <c r="C483" s="183">
        <v>40</v>
      </c>
      <c r="D483" s="183"/>
      <c r="E483" s="183">
        <v>560</v>
      </c>
      <c r="F483" s="183">
        <v>15439</v>
      </c>
      <c r="G483" s="183">
        <v>153.27000000000001</v>
      </c>
      <c r="H483" s="128"/>
      <c r="J483" s="128"/>
      <c r="K483" s="128"/>
      <c r="L483" s="128"/>
      <c r="M483" s="128"/>
    </row>
    <row r="484" spans="1:13" x14ac:dyDescent="0.25">
      <c r="A484" s="184" t="s">
        <v>458</v>
      </c>
      <c r="B484" s="183">
        <v>3675</v>
      </c>
      <c r="C484" s="183"/>
      <c r="D484" s="183"/>
      <c r="E484" s="183"/>
      <c r="F484" s="183">
        <v>3675</v>
      </c>
      <c r="G484" s="183">
        <v>36.75</v>
      </c>
      <c r="H484" s="128"/>
      <c r="J484" s="128"/>
      <c r="K484" s="128"/>
      <c r="L484" s="128"/>
      <c r="M484" s="128"/>
    </row>
    <row r="485" spans="1:13" x14ac:dyDescent="0.25">
      <c r="A485" s="184" t="s">
        <v>459</v>
      </c>
      <c r="B485" s="183">
        <v>175</v>
      </c>
      <c r="C485" s="183"/>
      <c r="D485" s="183"/>
      <c r="E485" s="183"/>
      <c r="F485" s="183">
        <v>175</v>
      </c>
      <c r="G485" s="183">
        <v>1.75</v>
      </c>
      <c r="H485" s="128"/>
      <c r="J485" s="128"/>
      <c r="K485" s="128"/>
      <c r="L485" s="128"/>
      <c r="M485" s="128"/>
    </row>
    <row r="486" spans="1:13" x14ac:dyDescent="0.25">
      <c r="A486" s="184" t="s">
        <v>989</v>
      </c>
      <c r="B486" s="183">
        <v>1045</v>
      </c>
      <c r="C486" s="183"/>
      <c r="D486" s="183"/>
      <c r="E486" s="183"/>
      <c r="F486" s="183">
        <v>1045</v>
      </c>
      <c r="G486" s="183">
        <v>10.45</v>
      </c>
      <c r="H486" s="128"/>
      <c r="J486" s="128"/>
      <c r="K486" s="128"/>
      <c r="L486" s="128"/>
      <c r="M486" s="128"/>
    </row>
    <row r="487" spans="1:13" x14ac:dyDescent="0.25">
      <c r="A487" s="185" t="s">
        <v>460</v>
      </c>
      <c r="B487" s="181">
        <v>64636</v>
      </c>
      <c r="C487" s="181">
        <v>1144</v>
      </c>
      <c r="D487" s="181">
        <v>10</v>
      </c>
      <c r="E487" s="181">
        <v>1844</v>
      </c>
      <c r="F487" s="181">
        <v>67634</v>
      </c>
      <c r="G487" s="181">
        <v>715.46799999999996</v>
      </c>
      <c r="H487" s="128"/>
      <c r="J487" s="128"/>
      <c r="K487" s="128"/>
      <c r="L487" s="128"/>
      <c r="M487" s="128"/>
    </row>
    <row r="488" spans="1:13" x14ac:dyDescent="0.25">
      <c r="A488" s="184" t="s">
        <v>461</v>
      </c>
      <c r="B488" s="183">
        <v>1275</v>
      </c>
      <c r="C488" s="183">
        <v>60</v>
      </c>
      <c r="D488" s="183"/>
      <c r="E488" s="183"/>
      <c r="F488" s="183">
        <v>1335</v>
      </c>
      <c r="G488" s="183">
        <v>15.87</v>
      </c>
      <c r="H488" s="128"/>
      <c r="J488" s="128"/>
      <c r="K488" s="128"/>
      <c r="L488" s="128"/>
      <c r="M488" s="128"/>
    </row>
    <row r="489" spans="1:13" x14ac:dyDescent="0.25">
      <c r="A489" s="184" t="s">
        <v>462</v>
      </c>
      <c r="B489" s="183">
        <v>3519</v>
      </c>
      <c r="C489" s="183"/>
      <c r="D489" s="183"/>
      <c r="E489" s="183"/>
      <c r="F489" s="183">
        <v>3519</v>
      </c>
      <c r="G489" s="183">
        <v>35.19</v>
      </c>
      <c r="H489" s="128"/>
      <c r="J489" s="128"/>
      <c r="K489" s="128"/>
      <c r="L489" s="128"/>
      <c r="M489" s="128"/>
    </row>
    <row r="490" spans="1:13" x14ac:dyDescent="0.25">
      <c r="A490" s="184" t="s">
        <v>463</v>
      </c>
      <c r="B490" s="183">
        <v>43656</v>
      </c>
      <c r="C490" s="183">
        <v>27</v>
      </c>
      <c r="D490" s="183"/>
      <c r="E490" s="183">
        <v>1337</v>
      </c>
      <c r="F490" s="183">
        <v>45020</v>
      </c>
      <c r="G490" s="183">
        <v>444.649</v>
      </c>
      <c r="H490" s="128"/>
      <c r="J490" s="128"/>
      <c r="K490" s="128"/>
      <c r="L490" s="128"/>
      <c r="M490" s="128"/>
    </row>
    <row r="491" spans="1:13" x14ac:dyDescent="0.25">
      <c r="A491" s="184" t="s">
        <v>464</v>
      </c>
      <c r="B491" s="183">
        <v>285</v>
      </c>
      <c r="C491" s="183"/>
      <c r="D491" s="183"/>
      <c r="E491" s="183">
        <v>507</v>
      </c>
      <c r="F491" s="183">
        <v>792</v>
      </c>
      <c r="G491" s="183">
        <v>5.3849999999999998</v>
      </c>
      <c r="H491" s="128"/>
      <c r="J491" s="128"/>
      <c r="K491" s="128"/>
      <c r="L491" s="128"/>
      <c r="M491" s="128"/>
    </row>
    <row r="492" spans="1:13" x14ac:dyDescent="0.25">
      <c r="A492" s="184" t="s">
        <v>465</v>
      </c>
      <c r="B492" s="183">
        <v>4482</v>
      </c>
      <c r="C492" s="183"/>
      <c r="D492" s="183"/>
      <c r="E492" s="183"/>
      <c r="F492" s="183">
        <v>4482</v>
      </c>
      <c r="G492" s="183">
        <v>44.82</v>
      </c>
      <c r="H492" s="128"/>
      <c r="J492" s="128"/>
      <c r="K492" s="128"/>
      <c r="L492" s="128"/>
      <c r="M492" s="128"/>
    </row>
    <row r="493" spans="1:13" x14ac:dyDescent="0.25">
      <c r="A493" s="184" t="s">
        <v>466</v>
      </c>
      <c r="B493" s="183">
        <v>1182</v>
      </c>
      <c r="C493" s="183"/>
      <c r="D493" s="183"/>
      <c r="E493" s="183"/>
      <c r="F493" s="183">
        <v>1182</v>
      </c>
      <c r="G493" s="183">
        <v>11.82</v>
      </c>
      <c r="H493" s="128"/>
      <c r="J493" s="128"/>
      <c r="K493" s="128"/>
      <c r="L493" s="128"/>
      <c r="M493" s="128"/>
    </row>
    <row r="494" spans="1:13" x14ac:dyDescent="0.25">
      <c r="A494" s="184" t="s">
        <v>467</v>
      </c>
      <c r="B494" s="183">
        <v>1590</v>
      </c>
      <c r="C494" s="183">
        <v>154</v>
      </c>
      <c r="D494" s="183"/>
      <c r="E494" s="183"/>
      <c r="F494" s="183">
        <v>1744</v>
      </c>
      <c r="G494" s="183">
        <v>23.908000000000001</v>
      </c>
      <c r="H494" s="128"/>
      <c r="J494" s="128"/>
      <c r="K494" s="128"/>
      <c r="L494" s="128"/>
      <c r="M494" s="128"/>
    </row>
    <row r="495" spans="1:13" x14ac:dyDescent="0.25">
      <c r="A495" s="184" t="s">
        <v>468</v>
      </c>
      <c r="B495" s="183">
        <v>5916</v>
      </c>
      <c r="C495" s="183">
        <v>480</v>
      </c>
      <c r="D495" s="183"/>
      <c r="E495" s="183"/>
      <c r="F495" s="183">
        <v>6396</v>
      </c>
      <c r="G495" s="183">
        <v>84.12</v>
      </c>
      <c r="H495" s="128"/>
      <c r="J495" s="128"/>
      <c r="K495" s="128"/>
      <c r="L495" s="128"/>
      <c r="M495" s="128"/>
    </row>
    <row r="496" spans="1:13" x14ac:dyDescent="0.25">
      <c r="A496" s="184" t="s">
        <v>469</v>
      </c>
      <c r="B496" s="183">
        <v>180</v>
      </c>
      <c r="C496" s="183">
        <v>147</v>
      </c>
      <c r="D496" s="183"/>
      <c r="E496" s="183"/>
      <c r="F496" s="183">
        <v>327</v>
      </c>
      <c r="G496" s="183">
        <v>9.4440000000000008</v>
      </c>
      <c r="H496" s="128"/>
      <c r="J496" s="128"/>
      <c r="K496" s="128"/>
      <c r="L496" s="128"/>
      <c r="M496" s="128"/>
    </row>
    <row r="497" spans="1:13" x14ac:dyDescent="0.25">
      <c r="A497" s="184" t="s">
        <v>990</v>
      </c>
      <c r="B497" s="183">
        <v>650</v>
      </c>
      <c r="C497" s="183"/>
      <c r="D497" s="183"/>
      <c r="E497" s="183"/>
      <c r="F497" s="183">
        <v>650</v>
      </c>
      <c r="G497" s="183">
        <v>6.5</v>
      </c>
      <c r="H497" s="128"/>
      <c r="J497" s="128"/>
      <c r="K497" s="128"/>
      <c r="L497" s="128"/>
      <c r="M497" s="128"/>
    </row>
    <row r="498" spans="1:13" x14ac:dyDescent="0.25">
      <c r="A498" s="184" t="s">
        <v>993</v>
      </c>
      <c r="B498" s="183">
        <v>1480</v>
      </c>
      <c r="C498" s="183"/>
      <c r="D498" s="183"/>
      <c r="E498" s="183"/>
      <c r="F498" s="183">
        <v>1480</v>
      </c>
      <c r="G498" s="183">
        <v>14.8</v>
      </c>
      <c r="H498" s="128"/>
      <c r="J498" s="128"/>
      <c r="K498" s="128"/>
      <c r="L498" s="128"/>
      <c r="M498" s="128"/>
    </row>
    <row r="499" spans="1:13" x14ac:dyDescent="0.25">
      <c r="A499" s="184" t="s">
        <v>1480</v>
      </c>
      <c r="B499" s="183">
        <v>121</v>
      </c>
      <c r="C499" s="183">
        <v>276</v>
      </c>
      <c r="D499" s="183">
        <v>10</v>
      </c>
      <c r="E499" s="183"/>
      <c r="F499" s="183">
        <v>407</v>
      </c>
      <c r="G499" s="183">
        <v>15.962</v>
      </c>
      <c r="H499" s="128"/>
      <c r="J499" s="128"/>
      <c r="K499" s="128"/>
      <c r="L499" s="128"/>
      <c r="M499" s="128"/>
    </row>
    <row r="500" spans="1:13" x14ac:dyDescent="0.25">
      <c r="A500" s="184" t="s">
        <v>992</v>
      </c>
      <c r="B500" s="183">
        <v>300</v>
      </c>
      <c r="C500" s="183"/>
      <c r="D500" s="183"/>
      <c r="E500" s="183"/>
      <c r="F500" s="183">
        <v>300</v>
      </c>
      <c r="G500" s="183">
        <v>3</v>
      </c>
      <c r="H500" s="128"/>
      <c r="J500" s="128"/>
      <c r="K500" s="128"/>
      <c r="L500" s="128"/>
      <c r="M500" s="128"/>
    </row>
    <row r="501" spans="1:13" x14ac:dyDescent="0.25">
      <c r="A501" s="185" t="s">
        <v>470</v>
      </c>
      <c r="B501" s="181">
        <v>254315</v>
      </c>
      <c r="C501" s="181">
        <v>10449</v>
      </c>
      <c r="D501" s="181">
        <v>970</v>
      </c>
      <c r="E501" s="181">
        <v>16728</v>
      </c>
      <c r="F501" s="181">
        <v>282462</v>
      </c>
      <c r="G501" s="181">
        <v>3208.9380000000001</v>
      </c>
      <c r="H501" s="128"/>
      <c r="J501" s="128"/>
      <c r="K501" s="128"/>
      <c r="L501" s="128"/>
      <c r="M501" s="128"/>
    </row>
    <row r="502" spans="1:13" x14ac:dyDescent="0.25">
      <c r="A502" s="184" t="s">
        <v>470</v>
      </c>
      <c r="B502" s="183">
        <v>254315</v>
      </c>
      <c r="C502" s="183">
        <v>10449</v>
      </c>
      <c r="D502" s="183">
        <v>970</v>
      </c>
      <c r="E502" s="183">
        <v>16728</v>
      </c>
      <c r="F502" s="183">
        <v>282462</v>
      </c>
      <c r="G502" s="183">
        <v>3208.9380000000001</v>
      </c>
      <c r="H502" s="128"/>
      <c r="J502" s="128"/>
      <c r="K502" s="128"/>
      <c r="L502" s="128"/>
      <c r="M502" s="128"/>
    </row>
    <row r="503" spans="1:13" x14ac:dyDescent="0.25">
      <c r="A503" s="179" t="s">
        <v>471</v>
      </c>
      <c r="B503" s="179">
        <v>145131</v>
      </c>
      <c r="C503" s="179">
        <v>4569</v>
      </c>
      <c r="D503" s="179"/>
      <c r="E503" s="179">
        <v>903</v>
      </c>
      <c r="F503" s="179">
        <v>150603</v>
      </c>
      <c r="G503" s="179">
        <v>1693.413</v>
      </c>
      <c r="H503" s="128"/>
      <c r="I503" s="128"/>
      <c r="J503" s="128"/>
      <c r="K503" s="128"/>
    </row>
    <row r="504" spans="1:13" x14ac:dyDescent="0.25">
      <c r="A504" s="185" t="s">
        <v>472</v>
      </c>
      <c r="B504" s="181">
        <v>17606</v>
      </c>
      <c r="C504" s="181">
        <v>1063</v>
      </c>
      <c r="D504" s="181"/>
      <c r="E504" s="181"/>
      <c r="F504" s="181">
        <v>18669</v>
      </c>
      <c r="G504" s="181">
        <v>231.33600000000001</v>
      </c>
      <c r="H504" s="128"/>
      <c r="J504" s="128"/>
      <c r="K504" s="128"/>
      <c r="L504" s="128"/>
      <c r="M504" s="128"/>
    </row>
    <row r="505" spans="1:13" x14ac:dyDescent="0.25">
      <c r="A505" s="184" t="s">
        <v>473</v>
      </c>
      <c r="B505" s="183">
        <v>17606</v>
      </c>
      <c r="C505" s="183">
        <v>1063</v>
      </c>
      <c r="D505" s="183"/>
      <c r="E505" s="183"/>
      <c r="F505" s="183">
        <v>18669</v>
      </c>
      <c r="G505" s="183">
        <v>231.33600000000001</v>
      </c>
      <c r="H505" s="128"/>
      <c r="J505" s="128"/>
      <c r="K505" s="128"/>
      <c r="L505" s="128"/>
      <c r="M505" s="128"/>
    </row>
    <row r="506" spans="1:13" x14ac:dyDescent="0.25">
      <c r="A506" s="185" t="s">
        <v>474</v>
      </c>
      <c r="B506" s="181">
        <v>19889</v>
      </c>
      <c r="C506" s="181">
        <v>970</v>
      </c>
      <c r="D506" s="181"/>
      <c r="E506" s="181">
        <v>18</v>
      </c>
      <c r="F506" s="181">
        <v>20877</v>
      </c>
      <c r="G506" s="181">
        <v>249.42</v>
      </c>
      <c r="H506" s="128"/>
      <c r="J506" s="128"/>
      <c r="K506" s="128"/>
      <c r="L506" s="128"/>
      <c r="M506" s="128"/>
    </row>
    <row r="507" spans="1:13" x14ac:dyDescent="0.25">
      <c r="A507" s="184" t="s">
        <v>475</v>
      </c>
      <c r="B507" s="183">
        <v>1359</v>
      </c>
      <c r="C507" s="183">
        <v>184</v>
      </c>
      <c r="D507" s="183"/>
      <c r="E507" s="183">
        <v>8</v>
      </c>
      <c r="F507" s="183">
        <v>1551</v>
      </c>
      <c r="G507" s="183">
        <v>23.198</v>
      </c>
      <c r="H507" s="128"/>
      <c r="J507" s="128"/>
      <c r="K507" s="128"/>
      <c r="L507" s="128"/>
      <c r="M507" s="128"/>
    </row>
    <row r="508" spans="1:13" x14ac:dyDescent="0.25">
      <c r="A508" s="184" t="s">
        <v>476</v>
      </c>
      <c r="B508" s="183">
        <v>2524</v>
      </c>
      <c r="C508" s="183">
        <v>625</v>
      </c>
      <c r="D508" s="183"/>
      <c r="E508" s="183"/>
      <c r="F508" s="183">
        <v>3149</v>
      </c>
      <c r="G508" s="183">
        <v>57.74</v>
      </c>
      <c r="H508" s="128"/>
      <c r="J508" s="128"/>
      <c r="K508" s="128"/>
      <c r="L508" s="128"/>
      <c r="M508" s="128"/>
    </row>
    <row r="509" spans="1:13" x14ac:dyDescent="0.25">
      <c r="A509" s="184" t="s">
        <v>477</v>
      </c>
      <c r="B509" s="183">
        <v>4259</v>
      </c>
      <c r="C509" s="183">
        <v>21</v>
      </c>
      <c r="D509" s="183"/>
      <c r="E509" s="183"/>
      <c r="F509" s="183">
        <v>4280</v>
      </c>
      <c r="G509" s="183">
        <v>43.682000000000002</v>
      </c>
      <c r="H509" s="128"/>
      <c r="J509" s="128"/>
      <c r="K509" s="128"/>
      <c r="L509" s="128"/>
      <c r="M509" s="128"/>
    </row>
    <row r="510" spans="1:13" x14ac:dyDescent="0.25">
      <c r="A510" s="184" t="s">
        <v>478</v>
      </c>
      <c r="B510" s="183">
        <v>3064</v>
      </c>
      <c r="C510" s="183"/>
      <c r="D510" s="183"/>
      <c r="E510" s="183">
        <v>10</v>
      </c>
      <c r="F510" s="183">
        <v>3074</v>
      </c>
      <c r="G510" s="183">
        <v>30.69</v>
      </c>
      <c r="H510" s="128"/>
      <c r="J510" s="128"/>
      <c r="K510" s="128"/>
      <c r="L510" s="128"/>
      <c r="M510" s="128"/>
    </row>
    <row r="511" spans="1:13" x14ac:dyDescent="0.25">
      <c r="A511" s="184" t="s">
        <v>479</v>
      </c>
      <c r="B511" s="183">
        <v>1668</v>
      </c>
      <c r="C511" s="183"/>
      <c r="D511" s="183"/>
      <c r="E511" s="183"/>
      <c r="F511" s="183">
        <v>1668</v>
      </c>
      <c r="G511" s="183">
        <v>16.68</v>
      </c>
      <c r="H511" s="128"/>
      <c r="J511" s="128"/>
      <c r="K511" s="128"/>
      <c r="L511" s="128"/>
      <c r="M511" s="128"/>
    </row>
    <row r="512" spans="1:13" x14ac:dyDescent="0.25">
      <c r="A512" s="184" t="s">
        <v>480</v>
      </c>
      <c r="B512" s="183">
        <v>425</v>
      </c>
      <c r="C512" s="183"/>
      <c r="D512" s="183"/>
      <c r="E512" s="183"/>
      <c r="F512" s="183">
        <v>425</v>
      </c>
      <c r="G512" s="183">
        <v>4.25</v>
      </c>
      <c r="H512" s="128"/>
      <c r="J512" s="128"/>
      <c r="K512" s="128"/>
      <c r="L512" s="128"/>
      <c r="M512" s="128"/>
    </row>
    <row r="513" spans="1:13" x14ac:dyDescent="0.25">
      <c r="A513" s="184" t="s">
        <v>481</v>
      </c>
      <c r="B513" s="183">
        <v>6165</v>
      </c>
      <c r="C513" s="183">
        <v>15</v>
      </c>
      <c r="D513" s="183"/>
      <c r="E513" s="183"/>
      <c r="F513" s="183">
        <v>6180</v>
      </c>
      <c r="G513" s="183">
        <v>62.43</v>
      </c>
      <c r="H513" s="128"/>
      <c r="J513" s="128"/>
      <c r="K513" s="128"/>
      <c r="L513" s="128"/>
      <c r="M513" s="128"/>
    </row>
    <row r="514" spans="1:13" x14ac:dyDescent="0.25">
      <c r="A514" s="184" t="s">
        <v>482</v>
      </c>
      <c r="B514" s="183">
        <v>425</v>
      </c>
      <c r="C514" s="183">
        <v>125</v>
      </c>
      <c r="D514" s="183"/>
      <c r="E514" s="183"/>
      <c r="F514" s="183">
        <v>550</v>
      </c>
      <c r="G514" s="183">
        <v>10.75</v>
      </c>
      <c r="H514" s="128"/>
      <c r="J514" s="128"/>
      <c r="K514" s="128"/>
      <c r="L514" s="128"/>
      <c r="M514" s="128"/>
    </row>
    <row r="515" spans="1:13" x14ac:dyDescent="0.25">
      <c r="A515" s="185" t="s">
        <v>483</v>
      </c>
      <c r="B515" s="181">
        <v>43850</v>
      </c>
      <c r="C515" s="181">
        <v>1722</v>
      </c>
      <c r="D515" s="181"/>
      <c r="E515" s="181">
        <v>687</v>
      </c>
      <c r="F515" s="181">
        <v>46259</v>
      </c>
      <c r="G515" s="181">
        <v>531.47900000000004</v>
      </c>
      <c r="H515" s="128"/>
      <c r="J515" s="128"/>
      <c r="K515" s="128"/>
      <c r="L515" s="128"/>
      <c r="M515" s="128"/>
    </row>
    <row r="516" spans="1:13" x14ac:dyDescent="0.25">
      <c r="A516" s="184" t="s">
        <v>484</v>
      </c>
      <c r="B516" s="183">
        <v>9087</v>
      </c>
      <c r="C516" s="183">
        <v>30</v>
      </c>
      <c r="D516" s="183"/>
      <c r="E516" s="183"/>
      <c r="F516" s="183">
        <v>9117</v>
      </c>
      <c r="G516" s="183">
        <v>92.43</v>
      </c>
      <c r="H516" s="128"/>
      <c r="J516" s="128"/>
      <c r="K516" s="128"/>
      <c r="L516" s="128"/>
      <c r="M516" s="128"/>
    </row>
    <row r="517" spans="1:13" x14ac:dyDescent="0.25">
      <c r="A517" s="184" t="s">
        <v>485</v>
      </c>
      <c r="B517" s="183">
        <v>2028</v>
      </c>
      <c r="C517" s="183">
        <v>125</v>
      </c>
      <c r="D517" s="183"/>
      <c r="E517" s="183">
        <v>250</v>
      </c>
      <c r="F517" s="183">
        <v>2403</v>
      </c>
      <c r="G517" s="183">
        <v>28.03</v>
      </c>
      <c r="H517" s="128"/>
      <c r="J517" s="128"/>
      <c r="K517" s="128"/>
      <c r="L517" s="128"/>
      <c r="M517" s="128"/>
    </row>
    <row r="518" spans="1:13" x14ac:dyDescent="0.25">
      <c r="A518" s="184" t="s">
        <v>486</v>
      </c>
      <c r="B518" s="183">
        <v>12069</v>
      </c>
      <c r="C518" s="183">
        <v>526</v>
      </c>
      <c r="D518" s="183"/>
      <c r="E518" s="183">
        <v>135</v>
      </c>
      <c r="F518" s="183">
        <v>12730</v>
      </c>
      <c r="G518" s="183">
        <v>148.71700000000001</v>
      </c>
      <c r="H518" s="128"/>
      <c r="J518" s="128"/>
      <c r="K518" s="128"/>
      <c r="L518" s="128"/>
      <c r="M518" s="128"/>
    </row>
    <row r="519" spans="1:13" x14ac:dyDescent="0.25">
      <c r="A519" s="184" t="s">
        <v>487</v>
      </c>
      <c r="B519" s="183">
        <v>3377</v>
      </c>
      <c r="C519" s="183">
        <v>94</v>
      </c>
      <c r="D519" s="183"/>
      <c r="E519" s="183"/>
      <c r="F519" s="183">
        <v>3471</v>
      </c>
      <c r="G519" s="183">
        <v>38.658000000000001</v>
      </c>
      <c r="H519" s="128"/>
      <c r="J519" s="128"/>
      <c r="K519" s="128"/>
      <c r="L519" s="128"/>
      <c r="M519" s="128"/>
    </row>
    <row r="520" spans="1:13" x14ac:dyDescent="0.25">
      <c r="A520" s="184" t="s">
        <v>488</v>
      </c>
      <c r="B520" s="183">
        <v>4471</v>
      </c>
      <c r="C520" s="183">
        <v>615</v>
      </c>
      <c r="D520" s="183"/>
      <c r="E520" s="183">
        <v>120</v>
      </c>
      <c r="F520" s="183">
        <v>5206</v>
      </c>
      <c r="G520" s="183">
        <v>77.290000000000006</v>
      </c>
      <c r="H520" s="128"/>
      <c r="J520" s="128"/>
      <c r="K520" s="128"/>
      <c r="L520" s="128"/>
      <c r="M520" s="128"/>
    </row>
    <row r="521" spans="1:13" x14ac:dyDescent="0.25">
      <c r="A521" s="184" t="s">
        <v>285</v>
      </c>
      <c r="B521" s="183">
        <v>5442</v>
      </c>
      <c r="C521" s="183">
        <v>24</v>
      </c>
      <c r="D521" s="183"/>
      <c r="E521" s="183">
        <v>182</v>
      </c>
      <c r="F521" s="183">
        <v>5648</v>
      </c>
      <c r="G521" s="183">
        <v>56.578000000000003</v>
      </c>
      <c r="H521" s="128"/>
      <c r="J521" s="128"/>
      <c r="K521" s="128"/>
      <c r="L521" s="128"/>
      <c r="M521" s="128"/>
    </row>
    <row r="522" spans="1:13" x14ac:dyDescent="0.25">
      <c r="A522" s="184" t="s">
        <v>489</v>
      </c>
      <c r="B522" s="183">
        <v>7011</v>
      </c>
      <c r="C522" s="183"/>
      <c r="D522" s="183"/>
      <c r="E522" s="183"/>
      <c r="F522" s="183">
        <v>7011</v>
      </c>
      <c r="G522" s="183">
        <v>70.11</v>
      </c>
      <c r="H522" s="128"/>
      <c r="J522" s="128"/>
      <c r="K522" s="128"/>
      <c r="L522" s="128"/>
      <c r="M522" s="128"/>
    </row>
    <row r="523" spans="1:13" x14ac:dyDescent="0.25">
      <c r="A523" s="184" t="s">
        <v>996</v>
      </c>
      <c r="B523" s="183">
        <v>365</v>
      </c>
      <c r="C523" s="183">
        <v>308</v>
      </c>
      <c r="D523" s="183"/>
      <c r="E523" s="183"/>
      <c r="F523" s="183">
        <v>673</v>
      </c>
      <c r="G523" s="183">
        <v>19.666</v>
      </c>
      <c r="H523" s="128"/>
      <c r="J523" s="128"/>
      <c r="K523" s="128"/>
      <c r="L523" s="128"/>
      <c r="M523" s="128"/>
    </row>
    <row r="524" spans="1:13" x14ac:dyDescent="0.25">
      <c r="A524" s="185" t="s">
        <v>490</v>
      </c>
      <c r="B524" s="181">
        <v>24340</v>
      </c>
      <c r="C524" s="181">
        <v>173</v>
      </c>
      <c r="D524" s="181"/>
      <c r="E524" s="181">
        <v>198</v>
      </c>
      <c r="F524" s="181">
        <v>24711</v>
      </c>
      <c r="G524" s="181">
        <v>253.386</v>
      </c>
      <c r="H524" s="128"/>
      <c r="J524" s="128"/>
      <c r="K524" s="128"/>
      <c r="L524" s="128"/>
      <c r="M524" s="128"/>
    </row>
    <row r="525" spans="1:13" x14ac:dyDescent="0.25">
      <c r="A525" s="184" t="s">
        <v>491</v>
      </c>
      <c r="B525" s="183">
        <v>222</v>
      </c>
      <c r="C525" s="183"/>
      <c r="D525" s="183"/>
      <c r="E525" s="183"/>
      <c r="F525" s="183">
        <v>222</v>
      </c>
      <c r="G525" s="183">
        <v>2.2200000000000002</v>
      </c>
      <c r="H525" s="128"/>
      <c r="J525" s="128"/>
      <c r="K525" s="128"/>
      <c r="L525" s="128"/>
      <c r="M525" s="128"/>
    </row>
    <row r="526" spans="1:13" x14ac:dyDescent="0.25">
      <c r="A526" s="184" t="s">
        <v>492</v>
      </c>
      <c r="B526" s="183">
        <v>21330</v>
      </c>
      <c r="C526" s="183">
        <v>173</v>
      </c>
      <c r="D526" s="183"/>
      <c r="E526" s="183">
        <v>198</v>
      </c>
      <c r="F526" s="183">
        <v>21701</v>
      </c>
      <c r="G526" s="183">
        <v>223.286</v>
      </c>
      <c r="H526" s="128"/>
      <c r="J526" s="128"/>
      <c r="K526" s="128"/>
      <c r="L526" s="128"/>
      <c r="M526" s="128"/>
    </row>
    <row r="527" spans="1:13" x14ac:dyDescent="0.25">
      <c r="A527" s="184" t="s">
        <v>493</v>
      </c>
      <c r="B527" s="183">
        <v>1568</v>
      </c>
      <c r="C527" s="183"/>
      <c r="D527" s="183"/>
      <c r="E527" s="183"/>
      <c r="F527" s="183">
        <v>1568</v>
      </c>
      <c r="G527" s="183">
        <v>15.68</v>
      </c>
      <c r="H527" s="128"/>
      <c r="J527" s="128"/>
      <c r="K527" s="128"/>
      <c r="L527" s="128"/>
      <c r="M527" s="128"/>
    </row>
    <row r="528" spans="1:13" x14ac:dyDescent="0.25">
      <c r="A528" s="184" t="s">
        <v>494</v>
      </c>
      <c r="B528" s="183">
        <v>1095</v>
      </c>
      <c r="C528" s="183"/>
      <c r="D528" s="183"/>
      <c r="E528" s="183"/>
      <c r="F528" s="183">
        <v>1095</v>
      </c>
      <c r="G528" s="183">
        <v>10.95</v>
      </c>
      <c r="H528" s="128"/>
      <c r="J528" s="128"/>
      <c r="K528" s="128"/>
      <c r="L528" s="128"/>
      <c r="M528" s="128"/>
    </row>
    <row r="529" spans="1:13" x14ac:dyDescent="0.25">
      <c r="A529" s="184" t="s">
        <v>495</v>
      </c>
      <c r="B529" s="183">
        <v>125</v>
      </c>
      <c r="C529" s="183"/>
      <c r="D529" s="183"/>
      <c r="E529" s="183"/>
      <c r="F529" s="183">
        <v>125</v>
      </c>
      <c r="G529" s="183">
        <v>1.25</v>
      </c>
      <c r="H529" s="128"/>
      <c r="J529" s="128"/>
      <c r="K529" s="128"/>
      <c r="L529" s="128"/>
      <c r="M529" s="128"/>
    </row>
    <row r="530" spans="1:13" x14ac:dyDescent="0.25">
      <c r="A530" s="185" t="s">
        <v>496</v>
      </c>
      <c r="B530" s="181">
        <v>12928</v>
      </c>
      <c r="C530" s="181">
        <v>136</v>
      </c>
      <c r="D530" s="181"/>
      <c r="E530" s="181"/>
      <c r="F530" s="181">
        <v>13064</v>
      </c>
      <c r="G530" s="181">
        <v>136.352</v>
      </c>
      <c r="H530" s="128"/>
      <c r="J530" s="128"/>
      <c r="K530" s="128"/>
      <c r="L530" s="128"/>
      <c r="M530" s="128"/>
    </row>
    <row r="531" spans="1:13" x14ac:dyDescent="0.25">
      <c r="A531" s="184" t="s">
        <v>497</v>
      </c>
      <c r="B531" s="183">
        <v>2422</v>
      </c>
      <c r="C531" s="183"/>
      <c r="D531" s="183"/>
      <c r="E531" s="183"/>
      <c r="F531" s="183">
        <v>2422</v>
      </c>
      <c r="G531" s="183">
        <v>24.22</v>
      </c>
      <c r="H531" s="128"/>
      <c r="J531" s="128"/>
      <c r="K531" s="128"/>
      <c r="L531" s="128"/>
      <c r="M531" s="128"/>
    </row>
    <row r="532" spans="1:13" x14ac:dyDescent="0.25">
      <c r="A532" s="184" t="s">
        <v>498</v>
      </c>
      <c r="B532" s="183">
        <v>515</v>
      </c>
      <c r="C532" s="183"/>
      <c r="D532" s="183"/>
      <c r="E532" s="183"/>
      <c r="F532" s="183">
        <v>515</v>
      </c>
      <c r="G532" s="183">
        <v>5.15</v>
      </c>
      <c r="H532" s="128"/>
      <c r="J532" s="128"/>
      <c r="K532" s="128"/>
      <c r="L532" s="128"/>
      <c r="M532" s="128"/>
    </row>
    <row r="533" spans="1:13" x14ac:dyDescent="0.25">
      <c r="A533" s="184" t="s">
        <v>499</v>
      </c>
      <c r="B533" s="183">
        <v>8076</v>
      </c>
      <c r="C533" s="183">
        <v>107</v>
      </c>
      <c r="D533" s="183"/>
      <c r="E533" s="183"/>
      <c r="F533" s="183">
        <v>8183</v>
      </c>
      <c r="G533" s="183">
        <v>86.323999999999998</v>
      </c>
      <c r="H533" s="128"/>
      <c r="J533" s="128"/>
      <c r="K533" s="128"/>
      <c r="L533" s="128"/>
      <c r="M533" s="128"/>
    </row>
    <row r="534" spans="1:13" x14ac:dyDescent="0.25">
      <c r="A534" s="184" t="s">
        <v>500</v>
      </c>
      <c r="B534" s="183">
        <v>1605</v>
      </c>
      <c r="C534" s="183">
        <v>29</v>
      </c>
      <c r="D534" s="183"/>
      <c r="E534" s="183"/>
      <c r="F534" s="183">
        <v>1634</v>
      </c>
      <c r="G534" s="183">
        <v>17.558</v>
      </c>
      <c r="H534" s="128"/>
      <c r="J534" s="128"/>
      <c r="K534" s="128"/>
      <c r="L534" s="128"/>
      <c r="M534" s="128"/>
    </row>
    <row r="535" spans="1:13" x14ac:dyDescent="0.25">
      <c r="A535" s="184" t="s">
        <v>501</v>
      </c>
      <c r="B535" s="183">
        <v>310</v>
      </c>
      <c r="C535" s="183"/>
      <c r="D535" s="183"/>
      <c r="E535" s="183"/>
      <c r="F535" s="183">
        <v>310</v>
      </c>
      <c r="G535" s="183">
        <v>3.1</v>
      </c>
      <c r="H535" s="128"/>
      <c r="J535" s="128"/>
      <c r="K535" s="128"/>
      <c r="L535" s="128"/>
      <c r="M535" s="128"/>
    </row>
    <row r="536" spans="1:13" x14ac:dyDescent="0.25">
      <c r="A536" s="185" t="s">
        <v>502</v>
      </c>
      <c r="B536" s="181">
        <v>26518</v>
      </c>
      <c r="C536" s="181">
        <v>505</v>
      </c>
      <c r="D536" s="181"/>
      <c r="E536" s="181"/>
      <c r="F536" s="181">
        <v>27023</v>
      </c>
      <c r="G536" s="181">
        <v>291.44</v>
      </c>
      <c r="H536" s="128"/>
      <c r="J536" s="128"/>
      <c r="K536" s="128"/>
      <c r="L536" s="128"/>
      <c r="M536" s="128"/>
    </row>
    <row r="537" spans="1:13" x14ac:dyDescent="0.25">
      <c r="A537" s="184" t="s">
        <v>503</v>
      </c>
      <c r="B537" s="183">
        <v>13926</v>
      </c>
      <c r="C537" s="183">
        <v>400</v>
      </c>
      <c r="D537" s="183"/>
      <c r="E537" s="183"/>
      <c r="F537" s="183">
        <v>14326</v>
      </c>
      <c r="G537" s="183">
        <v>160.06</v>
      </c>
      <c r="H537" s="128"/>
      <c r="J537" s="128"/>
      <c r="K537" s="128"/>
      <c r="L537" s="128"/>
      <c r="M537" s="128"/>
    </row>
    <row r="538" spans="1:13" x14ac:dyDescent="0.25">
      <c r="A538" s="184" t="s">
        <v>504</v>
      </c>
      <c r="B538" s="183">
        <v>8269</v>
      </c>
      <c r="C538" s="183">
        <v>89</v>
      </c>
      <c r="D538" s="183"/>
      <c r="E538" s="183"/>
      <c r="F538" s="183">
        <v>8358</v>
      </c>
      <c r="G538" s="183">
        <v>87.317999999999998</v>
      </c>
      <c r="H538" s="128"/>
      <c r="J538" s="128"/>
      <c r="K538" s="128"/>
      <c r="L538" s="128"/>
      <c r="M538" s="128"/>
    </row>
    <row r="539" spans="1:13" x14ac:dyDescent="0.25">
      <c r="A539" s="184" t="s">
        <v>505</v>
      </c>
      <c r="B539" s="183">
        <v>4113</v>
      </c>
      <c r="C539" s="183">
        <v>16</v>
      </c>
      <c r="D539" s="183"/>
      <c r="E539" s="183"/>
      <c r="F539" s="183">
        <v>4129</v>
      </c>
      <c r="G539" s="183">
        <v>41.962000000000003</v>
      </c>
      <c r="H539" s="128"/>
      <c r="J539" s="128"/>
      <c r="K539" s="128"/>
      <c r="L539" s="128"/>
      <c r="M539" s="128"/>
    </row>
    <row r="540" spans="1:13" x14ac:dyDescent="0.25">
      <c r="A540" s="184" t="s">
        <v>1479</v>
      </c>
      <c r="B540" s="183">
        <v>210</v>
      </c>
      <c r="C540" s="183"/>
      <c r="D540" s="183"/>
      <c r="E540" s="183"/>
      <c r="F540" s="183">
        <v>210</v>
      </c>
      <c r="G540" s="183">
        <v>2.1</v>
      </c>
      <c r="H540" s="128"/>
      <c r="J540" s="128"/>
      <c r="K540" s="128"/>
      <c r="L540" s="128"/>
      <c r="M540" s="128"/>
    </row>
    <row r="541" spans="1:13" x14ac:dyDescent="0.25">
      <c r="A541" s="179" t="s">
        <v>506</v>
      </c>
      <c r="B541" s="179">
        <v>614924</v>
      </c>
      <c r="C541" s="179">
        <v>48113</v>
      </c>
      <c r="D541" s="179">
        <v>1058</v>
      </c>
      <c r="E541" s="179">
        <v>9556</v>
      </c>
      <c r="F541" s="179">
        <v>673651</v>
      </c>
      <c r="G541" s="179">
        <v>8741.2160000000003</v>
      </c>
      <c r="H541" s="128"/>
      <c r="I541" s="128"/>
      <c r="J541" s="128"/>
      <c r="K541" s="128"/>
    </row>
    <row r="542" spans="1:13" x14ac:dyDescent="0.25">
      <c r="A542" s="185" t="s">
        <v>507</v>
      </c>
      <c r="B542" s="181">
        <v>67485</v>
      </c>
      <c r="C542" s="181">
        <v>1115</v>
      </c>
      <c r="D542" s="181"/>
      <c r="E542" s="181">
        <v>390</v>
      </c>
      <c r="F542" s="181">
        <v>68990</v>
      </c>
      <c r="G542" s="181">
        <v>734.78</v>
      </c>
      <c r="H542" s="128"/>
      <c r="J542" s="128"/>
      <c r="K542" s="128"/>
      <c r="L542" s="128"/>
      <c r="M542" s="128"/>
    </row>
    <row r="543" spans="1:13" x14ac:dyDescent="0.25">
      <c r="A543" s="184" t="s">
        <v>508</v>
      </c>
      <c r="B543" s="183">
        <v>16612</v>
      </c>
      <c r="C543" s="183">
        <v>234</v>
      </c>
      <c r="D543" s="183"/>
      <c r="E543" s="183">
        <v>155</v>
      </c>
      <c r="F543" s="183">
        <v>17001</v>
      </c>
      <c r="G543" s="183">
        <v>179.06299999999999</v>
      </c>
      <c r="H543" s="128"/>
      <c r="J543" s="128"/>
      <c r="K543" s="128"/>
      <c r="L543" s="128"/>
      <c r="M543" s="128"/>
    </row>
    <row r="544" spans="1:13" x14ac:dyDescent="0.25">
      <c r="A544" s="184" t="s">
        <v>509</v>
      </c>
      <c r="B544" s="183">
        <v>2865</v>
      </c>
      <c r="C544" s="183"/>
      <c r="D544" s="183"/>
      <c r="E544" s="183"/>
      <c r="F544" s="183">
        <v>2865</v>
      </c>
      <c r="G544" s="183">
        <v>28.65</v>
      </c>
      <c r="H544" s="128"/>
      <c r="J544" s="128"/>
      <c r="K544" s="128"/>
      <c r="L544" s="128"/>
      <c r="M544" s="128"/>
    </row>
    <row r="545" spans="1:13" x14ac:dyDescent="0.25">
      <c r="A545" s="184" t="s">
        <v>510</v>
      </c>
      <c r="B545" s="183">
        <v>14527</v>
      </c>
      <c r="C545" s="183"/>
      <c r="D545" s="183"/>
      <c r="E545" s="183"/>
      <c r="F545" s="183">
        <v>14527</v>
      </c>
      <c r="G545" s="183">
        <v>145.27000000000001</v>
      </c>
      <c r="H545" s="128"/>
      <c r="J545" s="128"/>
      <c r="K545" s="128"/>
      <c r="L545" s="128"/>
      <c r="M545" s="128"/>
    </row>
    <row r="546" spans="1:13" x14ac:dyDescent="0.25">
      <c r="A546" s="184" t="s">
        <v>511</v>
      </c>
      <c r="B546" s="183">
        <v>2125</v>
      </c>
      <c r="C546" s="183">
        <v>75</v>
      </c>
      <c r="D546" s="183"/>
      <c r="E546" s="183">
        <v>20</v>
      </c>
      <c r="F546" s="183">
        <v>2220</v>
      </c>
      <c r="G546" s="183">
        <v>25.25</v>
      </c>
      <c r="H546" s="128"/>
      <c r="J546" s="128"/>
      <c r="K546" s="128"/>
      <c r="L546" s="128"/>
      <c r="M546" s="128"/>
    </row>
    <row r="547" spans="1:13" x14ac:dyDescent="0.25">
      <c r="A547" s="184" t="s">
        <v>513</v>
      </c>
      <c r="B547" s="183">
        <v>2280</v>
      </c>
      <c r="C547" s="183">
        <v>40</v>
      </c>
      <c r="D547" s="183"/>
      <c r="E547" s="183">
        <v>40</v>
      </c>
      <c r="F547" s="183">
        <v>2360</v>
      </c>
      <c r="G547" s="183">
        <v>25.08</v>
      </c>
      <c r="H547" s="128"/>
      <c r="J547" s="128"/>
      <c r="K547" s="128"/>
      <c r="L547" s="128"/>
      <c r="M547" s="128"/>
    </row>
    <row r="548" spans="1:13" x14ac:dyDescent="0.25">
      <c r="A548" s="184" t="s">
        <v>514</v>
      </c>
      <c r="B548" s="183">
        <v>1183</v>
      </c>
      <c r="C548" s="183"/>
      <c r="D548" s="183"/>
      <c r="E548" s="183"/>
      <c r="F548" s="183">
        <v>1183</v>
      </c>
      <c r="G548" s="183">
        <v>11.83</v>
      </c>
      <c r="H548" s="128"/>
      <c r="J548" s="128"/>
      <c r="K548" s="128"/>
      <c r="L548" s="128"/>
      <c r="M548" s="128"/>
    </row>
    <row r="549" spans="1:13" x14ac:dyDescent="0.25">
      <c r="A549" s="184" t="s">
        <v>515</v>
      </c>
      <c r="B549" s="183">
        <v>1944</v>
      </c>
      <c r="C549" s="183"/>
      <c r="D549" s="183"/>
      <c r="E549" s="183"/>
      <c r="F549" s="183">
        <v>1944</v>
      </c>
      <c r="G549" s="183">
        <v>19.440000000000001</v>
      </c>
      <c r="H549" s="128"/>
      <c r="J549" s="128"/>
      <c r="K549" s="128"/>
      <c r="L549" s="128"/>
      <c r="M549" s="128"/>
    </row>
    <row r="550" spans="1:13" x14ac:dyDescent="0.25">
      <c r="A550" s="184" t="s">
        <v>516</v>
      </c>
      <c r="B550" s="183">
        <v>19696</v>
      </c>
      <c r="C550" s="183">
        <v>619</v>
      </c>
      <c r="D550" s="183"/>
      <c r="E550" s="183">
        <v>175</v>
      </c>
      <c r="F550" s="183">
        <v>20490</v>
      </c>
      <c r="G550" s="183">
        <v>230.023</v>
      </c>
      <c r="H550" s="128"/>
      <c r="J550" s="128"/>
      <c r="K550" s="128"/>
      <c r="L550" s="128"/>
      <c r="M550" s="128"/>
    </row>
    <row r="551" spans="1:13" x14ac:dyDescent="0.25">
      <c r="A551" s="184" t="s">
        <v>517</v>
      </c>
      <c r="B551" s="183">
        <v>1085</v>
      </c>
      <c r="C551" s="183"/>
      <c r="D551" s="183"/>
      <c r="E551" s="183"/>
      <c r="F551" s="183">
        <v>1085</v>
      </c>
      <c r="G551" s="183">
        <v>10.85</v>
      </c>
      <c r="H551" s="128"/>
      <c r="J551" s="128"/>
      <c r="K551" s="128"/>
      <c r="L551" s="128"/>
      <c r="M551" s="128"/>
    </row>
    <row r="552" spans="1:13" x14ac:dyDescent="0.25">
      <c r="A552" s="184" t="s">
        <v>518</v>
      </c>
      <c r="B552" s="183">
        <v>2218</v>
      </c>
      <c r="C552" s="183"/>
      <c r="D552" s="183"/>
      <c r="E552" s="183"/>
      <c r="F552" s="183">
        <v>2218</v>
      </c>
      <c r="G552" s="183">
        <v>22.18</v>
      </c>
      <c r="H552" s="128"/>
      <c r="J552" s="128"/>
      <c r="K552" s="128"/>
      <c r="L552" s="128"/>
      <c r="M552" s="128"/>
    </row>
    <row r="553" spans="1:13" x14ac:dyDescent="0.25">
      <c r="A553" s="184" t="s">
        <v>519</v>
      </c>
      <c r="B553" s="183">
        <v>2203</v>
      </c>
      <c r="C553" s="183">
        <v>147</v>
      </c>
      <c r="D553" s="183"/>
      <c r="E553" s="183"/>
      <c r="F553" s="183">
        <v>2350</v>
      </c>
      <c r="G553" s="183">
        <v>29.673999999999999</v>
      </c>
      <c r="H553" s="128"/>
      <c r="J553" s="128"/>
      <c r="K553" s="128"/>
      <c r="L553" s="128"/>
      <c r="M553" s="128"/>
    </row>
    <row r="554" spans="1:13" x14ac:dyDescent="0.25">
      <c r="A554" s="184" t="s">
        <v>1216</v>
      </c>
      <c r="B554" s="183">
        <v>747</v>
      </c>
      <c r="C554" s="183"/>
      <c r="D554" s="183"/>
      <c r="E554" s="183"/>
      <c r="F554" s="183">
        <v>747</v>
      </c>
      <c r="G554" s="183">
        <v>7.47</v>
      </c>
      <c r="H554" s="128"/>
      <c r="J554" s="128"/>
      <c r="K554" s="128"/>
      <c r="L554" s="128"/>
      <c r="M554" s="128"/>
    </row>
    <row r="555" spans="1:13" x14ac:dyDescent="0.25">
      <c r="A555" s="185" t="s">
        <v>520</v>
      </c>
      <c r="B555" s="181">
        <v>125329</v>
      </c>
      <c r="C555" s="181">
        <v>16083</v>
      </c>
      <c r="D555" s="181">
        <v>1008</v>
      </c>
      <c r="E555" s="181">
        <v>1554</v>
      </c>
      <c r="F555" s="181">
        <v>143974</v>
      </c>
      <c r="G555" s="181">
        <v>2137.6959999999999</v>
      </c>
      <c r="H555" s="128"/>
      <c r="J555" s="128"/>
      <c r="K555" s="128"/>
      <c r="L555" s="128"/>
      <c r="M555" s="128"/>
    </row>
    <row r="556" spans="1:13" x14ac:dyDescent="0.25">
      <c r="A556" s="184" t="s">
        <v>521</v>
      </c>
      <c r="B556" s="183">
        <v>1653</v>
      </c>
      <c r="C556" s="183"/>
      <c r="D556" s="183">
        <v>135</v>
      </c>
      <c r="E556" s="183"/>
      <c r="F556" s="183">
        <v>1788</v>
      </c>
      <c r="G556" s="183">
        <v>21.93</v>
      </c>
      <c r="H556" s="128"/>
      <c r="J556" s="128"/>
      <c r="K556" s="128"/>
      <c r="L556" s="128"/>
      <c r="M556" s="128"/>
    </row>
    <row r="557" spans="1:13" x14ac:dyDescent="0.25">
      <c r="A557" s="184" t="s">
        <v>522</v>
      </c>
      <c r="B557" s="183">
        <v>78115</v>
      </c>
      <c r="C557" s="183">
        <v>15814</v>
      </c>
      <c r="D557" s="183"/>
      <c r="E557" s="183">
        <v>400</v>
      </c>
      <c r="F557" s="183">
        <v>94329</v>
      </c>
      <c r="G557" s="183">
        <v>1605.4780000000001</v>
      </c>
      <c r="H557" s="128"/>
      <c r="J557" s="128"/>
      <c r="K557" s="128"/>
      <c r="L557" s="128"/>
      <c r="M557" s="128"/>
    </row>
    <row r="558" spans="1:13" x14ac:dyDescent="0.25">
      <c r="A558" s="184" t="s">
        <v>523</v>
      </c>
      <c r="B558" s="183">
        <v>7221</v>
      </c>
      <c r="C558" s="183">
        <v>15</v>
      </c>
      <c r="D558" s="183"/>
      <c r="E558" s="183">
        <v>954</v>
      </c>
      <c r="F558" s="183">
        <v>8190</v>
      </c>
      <c r="G558" s="183">
        <v>77.760000000000005</v>
      </c>
      <c r="H558" s="128"/>
      <c r="J558" s="128"/>
      <c r="K558" s="128"/>
      <c r="L558" s="128"/>
      <c r="M558" s="128"/>
    </row>
    <row r="559" spans="1:13" x14ac:dyDescent="0.25">
      <c r="A559" s="184" t="s">
        <v>524</v>
      </c>
      <c r="B559" s="183">
        <v>10340</v>
      </c>
      <c r="C559" s="183"/>
      <c r="D559" s="183"/>
      <c r="E559" s="183"/>
      <c r="F559" s="183">
        <v>10340</v>
      </c>
      <c r="G559" s="183">
        <v>103.4</v>
      </c>
      <c r="H559" s="128"/>
      <c r="J559" s="128"/>
      <c r="K559" s="128"/>
      <c r="L559" s="128"/>
      <c r="M559" s="128"/>
    </row>
    <row r="560" spans="1:13" x14ac:dyDescent="0.25">
      <c r="A560" s="184" t="s">
        <v>525</v>
      </c>
      <c r="B560" s="183">
        <v>6336</v>
      </c>
      <c r="C560" s="183"/>
      <c r="D560" s="183">
        <v>73</v>
      </c>
      <c r="E560" s="183"/>
      <c r="F560" s="183">
        <v>6409</v>
      </c>
      <c r="G560" s="183">
        <v>66.28</v>
      </c>
      <c r="H560" s="128"/>
      <c r="J560" s="128"/>
      <c r="K560" s="128"/>
      <c r="L560" s="128"/>
      <c r="M560" s="128"/>
    </row>
    <row r="561" spans="1:13" x14ac:dyDescent="0.25">
      <c r="A561" s="184" t="s">
        <v>526</v>
      </c>
      <c r="B561" s="183">
        <v>1563</v>
      </c>
      <c r="C561" s="183">
        <v>6</v>
      </c>
      <c r="D561" s="183"/>
      <c r="E561" s="183">
        <v>200</v>
      </c>
      <c r="F561" s="183">
        <v>1769</v>
      </c>
      <c r="G561" s="183">
        <v>16.942</v>
      </c>
      <c r="H561" s="128"/>
      <c r="J561" s="128"/>
      <c r="K561" s="128"/>
      <c r="L561" s="128"/>
      <c r="M561" s="128"/>
    </row>
    <row r="562" spans="1:13" x14ac:dyDescent="0.25">
      <c r="A562" s="184" t="s">
        <v>527</v>
      </c>
      <c r="B562" s="183">
        <v>4778</v>
      </c>
      <c r="C562" s="183"/>
      <c r="D562" s="183"/>
      <c r="E562" s="183"/>
      <c r="F562" s="183">
        <v>4778</v>
      </c>
      <c r="G562" s="183">
        <v>47.78</v>
      </c>
      <c r="H562" s="128"/>
      <c r="J562" s="128"/>
      <c r="K562" s="128"/>
      <c r="L562" s="128"/>
      <c r="M562" s="128"/>
    </row>
    <row r="563" spans="1:13" x14ac:dyDescent="0.25">
      <c r="A563" s="184" t="s">
        <v>528</v>
      </c>
      <c r="B563" s="183">
        <v>6669</v>
      </c>
      <c r="C563" s="183">
        <v>246</v>
      </c>
      <c r="D563" s="183">
        <v>800</v>
      </c>
      <c r="E563" s="183"/>
      <c r="F563" s="183">
        <v>7715</v>
      </c>
      <c r="G563" s="183">
        <v>111.482</v>
      </c>
      <c r="H563" s="128"/>
      <c r="J563" s="128"/>
      <c r="K563" s="128"/>
      <c r="L563" s="128"/>
      <c r="M563" s="128"/>
    </row>
    <row r="564" spans="1:13" x14ac:dyDescent="0.25">
      <c r="A564" s="184" t="s">
        <v>529</v>
      </c>
      <c r="B564" s="183">
        <v>879</v>
      </c>
      <c r="C564" s="183"/>
      <c r="D564" s="183"/>
      <c r="E564" s="183"/>
      <c r="F564" s="183">
        <v>879</v>
      </c>
      <c r="G564" s="183">
        <v>8.7899999999999991</v>
      </c>
      <c r="H564" s="128"/>
      <c r="J564" s="128"/>
      <c r="K564" s="128"/>
      <c r="L564" s="128"/>
      <c r="M564" s="128"/>
    </row>
    <row r="565" spans="1:13" x14ac:dyDescent="0.25">
      <c r="A565" s="184" t="s">
        <v>530</v>
      </c>
      <c r="B565" s="183">
        <v>7775</v>
      </c>
      <c r="C565" s="183">
        <v>2</v>
      </c>
      <c r="D565" s="183"/>
      <c r="E565" s="183"/>
      <c r="F565" s="183">
        <v>7777</v>
      </c>
      <c r="G565" s="183">
        <v>77.853999999999999</v>
      </c>
      <c r="H565" s="128"/>
      <c r="J565" s="128"/>
      <c r="K565" s="128"/>
      <c r="L565" s="128"/>
      <c r="M565" s="128"/>
    </row>
    <row r="566" spans="1:13" x14ac:dyDescent="0.25">
      <c r="A566" s="185" t="s">
        <v>531</v>
      </c>
      <c r="B566" s="181">
        <v>98986</v>
      </c>
      <c r="C566" s="181">
        <v>2892</v>
      </c>
      <c r="D566" s="181"/>
      <c r="E566" s="181">
        <v>2286</v>
      </c>
      <c r="F566" s="181">
        <v>104164</v>
      </c>
      <c r="G566" s="181">
        <v>1151.674</v>
      </c>
      <c r="H566" s="128"/>
      <c r="J566" s="128"/>
      <c r="K566" s="128"/>
      <c r="L566" s="128"/>
      <c r="M566" s="128"/>
    </row>
    <row r="567" spans="1:13" x14ac:dyDescent="0.25">
      <c r="A567" s="184" t="s">
        <v>532</v>
      </c>
      <c r="B567" s="183">
        <v>5130</v>
      </c>
      <c r="C567" s="183"/>
      <c r="D567" s="183"/>
      <c r="E567" s="183">
        <v>791</v>
      </c>
      <c r="F567" s="183">
        <v>5921</v>
      </c>
      <c r="G567" s="183">
        <v>55.255000000000003</v>
      </c>
      <c r="H567" s="128"/>
      <c r="J567" s="128"/>
      <c r="K567" s="128"/>
      <c r="L567" s="128"/>
      <c r="M567" s="128"/>
    </row>
    <row r="568" spans="1:13" x14ac:dyDescent="0.25">
      <c r="A568" s="184" t="s">
        <v>533</v>
      </c>
      <c r="B568" s="183">
        <v>25704</v>
      </c>
      <c r="C568" s="183">
        <v>2027</v>
      </c>
      <c r="D568" s="183"/>
      <c r="E568" s="183">
        <v>1063</v>
      </c>
      <c r="F568" s="183">
        <v>28794</v>
      </c>
      <c r="G568" s="183">
        <v>367.75900000000001</v>
      </c>
      <c r="H568" s="128"/>
      <c r="J568" s="128"/>
      <c r="K568" s="128"/>
      <c r="L568" s="128"/>
      <c r="M568" s="128"/>
    </row>
    <row r="569" spans="1:13" x14ac:dyDescent="0.25">
      <c r="A569" s="184" t="s">
        <v>999</v>
      </c>
      <c r="B569" s="183">
        <v>20825</v>
      </c>
      <c r="C569" s="183">
        <v>721</v>
      </c>
      <c r="D569" s="183"/>
      <c r="E569" s="183">
        <v>32</v>
      </c>
      <c r="F569" s="183">
        <v>21578</v>
      </c>
      <c r="G569" s="183">
        <v>245.90199999999999</v>
      </c>
      <c r="H569" s="128"/>
      <c r="J569" s="128"/>
      <c r="K569" s="128"/>
      <c r="L569" s="128"/>
      <c r="M569" s="128"/>
    </row>
    <row r="570" spans="1:13" x14ac:dyDescent="0.25">
      <c r="A570" s="184" t="s">
        <v>535</v>
      </c>
      <c r="B570" s="183">
        <v>42425</v>
      </c>
      <c r="C570" s="183">
        <v>144</v>
      </c>
      <c r="D570" s="183"/>
      <c r="E570" s="183"/>
      <c r="F570" s="183">
        <v>42569</v>
      </c>
      <c r="G570" s="183">
        <v>431.738</v>
      </c>
      <c r="H570" s="128"/>
      <c r="J570" s="128"/>
      <c r="K570" s="128"/>
      <c r="L570" s="128"/>
      <c r="M570" s="128"/>
    </row>
    <row r="571" spans="1:13" x14ac:dyDescent="0.25">
      <c r="A571" s="184" t="s">
        <v>536</v>
      </c>
      <c r="B571" s="183">
        <v>4902</v>
      </c>
      <c r="C571" s="183"/>
      <c r="D571" s="183"/>
      <c r="E571" s="183">
        <v>400</v>
      </c>
      <c r="F571" s="183">
        <v>5302</v>
      </c>
      <c r="G571" s="183">
        <v>51.02</v>
      </c>
      <c r="H571" s="128"/>
      <c r="J571" s="128"/>
      <c r="K571" s="128"/>
      <c r="L571" s="128"/>
      <c r="M571" s="128"/>
    </row>
    <row r="572" spans="1:13" x14ac:dyDescent="0.25">
      <c r="A572" s="185" t="s">
        <v>537</v>
      </c>
      <c r="B572" s="181">
        <v>146827</v>
      </c>
      <c r="C572" s="181">
        <v>4044</v>
      </c>
      <c r="D572" s="181">
        <v>50</v>
      </c>
      <c r="E572" s="181">
        <v>2515</v>
      </c>
      <c r="F572" s="181">
        <v>153436</v>
      </c>
      <c r="G572" s="181">
        <v>1693.133</v>
      </c>
      <c r="H572" s="128"/>
      <c r="J572" s="128"/>
      <c r="K572" s="128"/>
      <c r="L572" s="128"/>
      <c r="M572" s="128"/>
    </row>
    <row r="573" spans="1:13" x14ac:dyDescent="0.25">
      <c r="A573" s="184" t="s">
        <v>538</v>
      </c>
      <c r="B573" s="183">
        <v>40187</v>
      </c>
      <c r="C573" s="183">
        <v>844</v>
      </c>
      <c r="D573" s="183"/>
      <c r="E573" s="183">
        <v>1093</v>
      </c>
      <c r="F573" s="183">
        <v>42124</v>
      </c>
      <c r="G573" s="183">
        <v>451.22300000000001</v>
      </c>
      <c r="H573" s="128"/>
      <c r="J573" s="128"/>
      <c r="K573" s="128"/>
      <c r="L573" s="128"/>
      <c r="M573" s="128"/>
    </row>
    <row r="574" spans="1:13" x14ac:dyDescent="0.25">
      <c r="A574" s="184" t="s">
        <v>539</v>
      </c>
      <c r="B574" s="183">
        <v>106640</v>
      </c>
      <c r="C574" s="183">
        <v>3200</v>
      </c>
      <c r="D574" s="183">
        <v>50</v>
      </c>
      <c r="E574" s="183">
        <v>1422</v>
      </c>
      <c r="F574" s="183">
        <v>111312</v>
      </c>
      <c r="G574" s="183">
        <v>1241.9100000000001</v>
      </c>
      <c r="H574" s="128"/>
      <c r="J574" s="128"/>
      <c r="K574" s="128"/>
      <c r="L574" s="128"/>
      <c r="M574" s="128"/>
    </row>
    <row r="575" spans="1:13" x14ac:dyDescent="0.25">
      <c r="A575" s="185" t="s">
        <v>540</v>
      </c>
      <c r="B575" s="181">
        <v>77211</v>
      </c>
      <c r="C575" s="181">
        <v>944</v>
      </c>
      <c r="D575" s="181"/>
      <c r="E575" s="181">
        <v>655</v>
      </c>
      <c r="F575" s="181">
        <v>78810</v>
      </c>
      <c r="G575" s="181">
        <v>824.47299999999996</v>
      </c>
      <c r="H575" s="128"/>
      <c r="J575" s="128"/>
      <c r="K575" s="128"/>
      <c r="L575" s="128"/>
      <c r="M575" s="128"/>
    </row>
    <row r="576" spans="1:13" x14ac:dyDescent="0.25">
      <c r="A576" s="184" t="s">
        <v>541</v>
      </c>
      <c r="B576" s="183">
        <v>8130</v>
      </c>
      <c r="C576" s="183"/>
      <c r="D576" s="183"/>
      <c r="E576" s="183"/>
      <c r="F576" s="183">
        <v>8130</v>
      </c>
      <c r="G576" s="183">
        <v>81.3</v>
      </c>
      <c r="H576" s="128"/>
      <c r="J576" s="128"/>
      <c r="K576" s="128"/>
      <c r="L576" s="128"/>
      <c r="M576" s="128"/>
    </row>
    <row r="577" spans="1:13" x14ac:dyDescent="0.25">
      <c r="A577" s="184" t="s">
        <v>543</v>
      </c>
      <c r="B577" s="183">
        <v>913</v>
      </c>
      <c r="C577" s="183">
        <v>20</v>
      </c>
      <c r="D577" s="183"/>
      <c r="E577" s="183">
        <v>20</v>
      </c>
      <c r="F577" s="183">
        <v>953</v>
      </c>
      <c r="G577" s="183">
        <v>10.27</v>
      </c>
      <c r="H577" s="128"/>
      <c r="J577" s="128"/>
      <c r="K577" s="128"/>
      <c r="L577" s="128"/>
      <c r="M577" s="128"/>
    </row>
    <row r="578" spans="1:13" x14ac:dyDescent="0.25">
      <c r="A578" s="184" t="s">
        <v>544</v>
      </c>
      <c r="B578" s="183">
        <v>19998</v>
      </c>
      <c r="C578" s="183"/>
      <c r="D578" s="183"/>
      <c r="E578" s="183"/>
      <c r="F578" s="183">
        <v>19998</v>
      </c>
      <c r="G578" s="183">
        <v>199.98</v>
      </c>
      <c r="H578" s="128"/>
      <c r="J578" s="128"/>
      <c r="K578" s="128"/>
      <c r="L578" s="128"/>
      <c r="M578" s="128"/>
    </row>
    <row r="579" spans="1:13" x14ac:dyDescent="0.25">
      <c r="A579" s="184" t="s">
        <v>545</v>
      </c>
      <c r="B579" s="183">
        <v>3287</v>
      </c>
      <c r="C579" s="183"/>
      <c r="D579" s="183"/>
      <c r="E579" s="183"/>
      <c r="F579" s="183">
        <v>3287</v>
      </c>
      <c r="G579" s="183">
        <v>32.869999999999997</v>
      </c>
      <c r="H579" s="128"/>
      <c r="J579" s="128"/>
      <c r="K579" s="128"/>
      <c r="L579" s="128"/>
      <c r="M579" s="128"/>
    </row>
    <row r="580" spans="1:13" x14ac:dyDescent="0.25">
      <c r="A580" s="184" t="s">
        <v>546</v>
      </c>
      <c r="B580" s="183">
        <v>1249</v>
      </c>
      <c r="C580" s="183">
        <v>50</v>
      </c>
      <c r="D580" s="183"/>
      <c r="E580" s="183"/>
      <c r="F580" s="183">
        <v>1299</v>
      </c>
      <c r="G580" s="183">
        <v>15.09</v>
      </c>
      <c r="H580" s="128"/>
      <c r="J580" s="128"/>
      <c r="K580" s="128"/>
      <c r="L580" s="128"/>
      <c r="M580" s="128"/>
    </row>
    <row r="581" spans="1:13" x14ac:dyDescent="0.25">
      <c r="A581" s="184" t="s">
        <v>547</v>
      </c>
      <c r="B581" s="183">
        <v>1595</v>
      </c>
      <c r="C581" s="183">
        <v>25</v>
      </c>
      <c r="D581" s="183"/>
      <c r="E581" s="183"/>
      <c r="F581" s="183">
        <v>1620</v>
      </c>
      <c r="G581" s="183">
        <v>17.25</v>
      </c>
      <c r="H581" s="128"/>
      <c r="J581" s="128"/>
      <c r="K581" s="128"/>
      <c r="L581" s="128"/>
      <c r="M581" s="128"/>
    </row>
    <row r="582" spans="1:13" x14ac:dyDescent="0.25">
      <c r="A582" s="184" t="s">
        <v>548</v>
      </c>
      <c r="B582" s="183">
        <v>6005</v>
      </c>
      <c r="C582" s="183"/>
      <c r="D582" s="183"/>
      <c r="E582" s="183">
        <v>66</v>
      </c>
      <c r="F582" s="183">
        <v>6071</v>
      </c>
      <c r="G582" s="183">
        <v>60.38</v>
      </c>
      <c r="H582" s="128"/>
      <c r="J582" s="128"/>
      <c r="K582" s="128"/>
      <c r="L582" s="128"/>
      <c r="M582" s="128"/>
    </row>
    <row r="583" spans="1:13" x14ac:dyDescent="0.25">
      <c r="A583" s="184" t="s">
        <v>549</v>
      </c>
      <c r="B583" s="183">
        <v>6385</v>
      </c>
      <c r="C583" s="183"/>
      <c r="D583" s="183"/>
      <c r="E583" s="183"/>
      <c r="F583" s="183">
        <v>6385</v>
      </c>
      <c r="G583" s="183">
        <v>63.85</v>
      </c>
      <c r="H583" s="128"/>
      <c r="J583" s="128"/>
      <c r="K583" s="128"/>
      <c r="L583" s="128"/>
      <c r="M583" s="128"/>
    </row>
    <row r="584" spans="1:13" x14ac:dyDescent="0.25">
      <c r="A584" s="184" t="s">
        <v>550</v>
      </c>
      <c r="B584" s="183">
        <v>125</v>
      </c>
      <c r="C584" s="183">
        <v>36</v>
      </c>
      <c r="D584" s="183"/>
      <c r="E584" s="183">
        <v>350</v>
      </c>
      <c r="F584" s="183">
        <v>511</v>
      </c>
      <c r="G584" s="183">
        <v>4.8719999999999999</v>
      </c>
      <c r="H584" s="128"/>
      <c r="J584" s="128"/>
      <c r="K584" s="128"/>
      <c r="L584" s="128"/>
      <c r="M584" s="128"/>
    </row>
    <row r="585" spans="1:13" x14ac:dyDescent="0.25">
      <c r="A585" s="184" t="s">
        <v>551</v>
      </c>
      <c r="B585" s="183">
        <v>13910</v>
      </c>
      <c r="C585" s="183">
        <v>436</v>
      </c>
      <c r="D585" s="183"/>
      <c r="E585" s="183">
        <v>215</v>
      </c>
      <c r="F585" s="183">
        <v>14561</v>
      </c>
      <c r="G585" s="183">
        <v>162.84700000000001</v>
      </c>
      <c r="H585" s="128"/>
      <c r="J585" s="128"/>
      <c r="K585" s="128"/>
      <c r="L585" s="128"/>
      <c r="M585" s="128"/>
    </row>
    <row r="586" spans="1:13" x14ac:dyDescent="0.25">
      <c r="A586" s="184" t="s">
        <v>552</v>
      </c>
      <c r="B586" s="183">
        <v>6852</v>
      </c>
      <c r="C586" s="183">
        <v>133</v>
      </c>
      <c r="D586" s="183"/>
      <c r="E586" s="183">
        <v>4</v>
      </c>
      <c r="F586" s="183">
        <v>6989</v>
      </c>
      <c r="G586" s="183">
        <v>75.456000000000003</v>
      </c>
      <c r="H586" s="128"/>
      <c r="J586" s="128"/>
      <c r="K586" s="128"/>
      <c r="L586" s="128"/>
      <c r="M586" s="128"/>
    </row>
    <row r="587" spans="1:13" x14ac:dyDescent="0.25">
      <c r="A587" s="184" t="s">
        <v>553</v>
      </c>
      <c r="B587" s="183">
        <v>4853</v>
      </c>
      <c r="C587" s="183">
        <v>64</v>
      </c>
      <c r="D587" s="183"/>
      <c r="E587" s="183"/>
      <c r="F587" s="183">
        <v>4917</v>
      </c>
      <c r="G587" s="183">
        <v>51.857999999999997</v>
      </c>
      <c r="H587" s="128"/>
      <c r="J587" s="128"/>
      <c r="K587" s="128"/>
      <c r="L587" s="128"/>
      <c r="M587" s="128"/>
    </row>
    <row r="588" spans="1:13" x14ac:dyDescent="0.25">
      <c r="A588" s="184" t="s">
        <v>554</v>
      </c>
      <c r="B588" s="183">
        <v>1897</v>
      </c>
      <c r="C588" s="183">
        <v>180</v>
      </c>
      <c r="D588" s="183"/>
      <c r="E588" s="183"/>
      <c r="F588" s="183">
        <v>2077</v>
      </c>
      <c r="G588" s="183">
        <v>28.33</v>
      </c>
      <c r="H588" s="128"/>
      <c r="J588" s="128"/>
      <c r="K588" s="128"/>
      <c r="L588" s="128"/>
      <c r="M588" s="128"/>
    </row>
    <row r="589" spans="1:13" x14ac:dyDescent="0.25">
      <c r="A589" s="184" t="s">
        <v>1000</v>
      </c>
      <c r="B589" s="183">
        <v>2012</v>
      </c>
      <c r="C589" s="183"/>
      <c r="D589" s="183"/>
      <c r="E589" s="183"/>
      <c r="F589" s="183">
        <v>2012</v>
      </c>
      <c r="G589" s="183">
        <v>20.12</v>
      </c>
      <c r="H589" s="128"/>
      <c r="J589" s="128"/>
      <c r="K589" s="128"/>
      <c r="L589" s="128"/>
      <c r="M589" s="128"/>
    </row>
    <row r="590" spans="1:13" x14ac:dyDescent="0.25">
      <c r="A590" s="185" t="s">
        <v>555</v>
      </c>
      <c r="B590" s="181">
        <v>96688</v>
      </c>
      <c r="C590" s="181">
        <v>23015</v>
      </c>
      <c r="D590" s="181"/>
      <c r="E590" s="181">
        <v>2136</v>
      </c>
      <c r="F590" s="181">
        <v>121839</v>
      </c>
      <c r="G590" s="181">
        <v>2174.34</v>
      </c>
      <c r="H590" s="128"/>
      <c r="J590" s="128"/>
      <c r="K590" s="128"/>
      <c r="L590" s="128"/>
      <c r="M590" s="128"/>
    </row>
    <row r="591" spans="1:13" x14ac:dyDescent="0.25">
      <c r="A591" s="184" t="s">
        <v>556</v>
      </c>
      <c r="B591" s="183">
        <v>970</v>
      </c>
      <c r="C591" s="183"/>
      <c r="D591" s="183"/>
      <c r="E591" s="183">
        <v>455</v>
      </c>
      <c r="F591" s="183">
        <v>1425</v>
      </c>
      <c r="G591" s="183">
        <v>11.975</v>
      </c>
      <c r="H591" s="128"/>
      <c r="J591" s="128"/>
      <c r="K591" s="128"/>
      <c r="L591" s="128"/>
      <c r="M591" s="128"/>
    </row>
    <row r="592" spans="1:13" x14ac:dyDescent="0.25">
      <c r="A592" s="184" t="s">
        <v>557</v>
      </c>
      <c r="B592" s="183">
        <v>7785</v>
      </c>
      <c r="C592" s="183">
        <v>286</v>
      </c>
      <c r="D592" s="183"/>
      <c r="E592" s="183"/>
      <c r="F592" s="183">
        <v>8071</v>
      </c>
      <c r="G592" s="183">
        <v>92.721999999999994</v>
      </c>
      <c r="H592" s="128"/>
      <c r="J592" s="128"/>
      <c r="K592" s="128"/>
      <c r="L592" s="128"/>
      <c r="M592" s="128"/>
    </row>
    <row r="593" spans="1:13" x14ac:dyDescent="0.25">
      <c r="A593" s="184" t="s">
        <v>1001</v>
      </c>
      <c r="B593" s="183">
        <v>15567</v>
      </c>
      <c r="C593" s="183">
        <v>35</v>
      </c>
      <c r="D593" s="183"/>
      <c r="E593" s="183">
        <v>591</v>
      </c>
      <c r="F593" s="183">
        <v>16193</v>
      </c>
      <c r="G593" s="183">
        <v>160.44499999999999</v>
      </c>
      <c r="H593" s="128"/>
      <c r="J593" s="128"/>
      <c r="K593" s="128"/>
      <c r="L593" s="128"/>
      <c r="M593" s="128"/>
    </row>
    <row r="594" spans="1:13" x14ac:dyDescent="0.25">
      <c r="A594" s="184" t="s">
        <v>559</v>
      </c>
      <c r="B594" s="183">
        <v>9903</v>
      </c>
      <c r="C594" s="183"/>
      <c r="D594" s="183"/>
      <c r="E594" s="183">
        <v>86</v>
      </c>
      <c r="F594" s="183">
        <v>9989</v>
      </c>
      <c r="G594" s="183">
        <v>99.46</v>
      </c>
      <c r="H594" s="128"/>
      <c r="J594" s="128"/>
      <c r="K594" s="128"/>
      <c r="L594" s="128"/>
      <c r="M594" s="128"/>
    </row>
    <row r="595" spans="1:13" x14ac:dyDescent="0.25">
      <c r="A595" s="184" t="s">
        <v>560</v>
      </c>
      <c r="B595" s="183">
        <v>17547</v>
      </c>
      <c r="C595" s="183">
        <v>20074</v>
      </c>
      <c r="D595" s="183"/>
      <c r="E595" s="183"/>
      <c r="F595" s="183">
        <v>37621</v>
      </c>
      <c r="G595" s="183">
        <v>1219.318</v>
      </c>
      <c r="H595" s="128"/>
      <c r="J595" s="128"/>
      <c r="K595" s="128"/>
      <c r="L595" s="128"/>
      <c r="M595" s="128"/>
    </row>
    <row r="596" spans="1:13" x14ac:dyDescent="0.25">
      <c r="A596" s="184" t="s">
        <v>561</v>
      </c>
      <c r="B596" s="183">
        <v>6739</v>
      </c>
      <c r="C596" s="183">
        <v>130</v>
      </c>
      <c r="D596" s="183"/>
      <c r="E596" s="183"/>
      <c r="F596" s="183">
        <v>6869</v>
      </c>
      <c r="G596" s="183">
        <v>74.150000000000006</v>
      </c>
      <c r="H596" s="128"/>
      <c r="J596" s="128"/>
      <c r="K596" s="128"/>
      <c r="L596" s="128"/>
      <c r="M596" s="128"/>
    </row>
    <row r="597" spans="1:13" x14ac:dyDescent="0.25">
      <c r="A597" s="184" t="s">
        <v>562</v>
      </c>
      <c r="B597" s="183">
        <v>1264</v>
      </c>
      <c r="C597" s="183"/>
      <c r="D597" s="183"/>
      <c r="E597" s="183"/>
      <c r="F597" s="183">
        <v>1264</v>
      </c>
      <c r="G597" s="183">
        <v>12.64</v>
      </c>
      <c r="H597" s="128"/>
      <c r="J597" s="128"/>
      <c r="K597" s="128"/>
      <c r="L597" s="128"/>
      <c r="M597" s="128"/>
    </row>
    <row r="598" spans="1:13" x14ac:dyDescent="0.25">
      <c r="A598" s="184" t="s">
        <v>563</v>
      </c>
      <c r="B598" s="183">
        <v>5441</v>
      </c>
      <c r="C598" s="183">
        <v>70</v>
      </c>
      <c r="D598" s="183"/>
      <c r="E598" s="183">
        <v>500</v>
      </c>
      <c r="F598" s="183">
        <v>6011</v>
      </c>
      <c r="G598" s="183">
        <v>60.55</v>
      </c>
      <c r="H598" s="128"/>
      <c r="J598" s="128"/>
      <c r="K598" s="128"/>
      <c r="L598" s="128"/>
      <c r="M598" s="128"/>
    </row>
    <row r="599" spans="1:13" x14ac:dyDescent="0.25">
      <c r="A599" s="184" t="s">
        <v>564</v>
      </c>
      <c r="B599" s="183">
        <v>31472</v>
      </c>
      <c r="C599" s="183">
        <v>2420</v>
      </c>
      <c r="D599" s="183"/>
      <c r="E599" s="183">
        <v>504</v>
      </c>
      <c r="F599" s="183">
        <v>34396</v>
      </c>
      <c r="G599" s="183">
        <v>443.08</v>
      </c>
      <c r="H599" s="128"/>
      <c r="J599" s="128"/>
      <c r="K599" s="128"/>
      <c r="L599" s="128"/>
      <c r="M599" s="128"/>
    </row>
    <row r="600" spans="1:13" x14ac:dyDescent="0.25">
      <c r="A600" s="185" t="s">
        <v>1293</v>
      </c>
      <c r="B600" s="181">
        <v>2398</v>
      </c>
      <c r="C600" s="181">
        <v>20</v>
      </c>
      <c r="D600" s="181"/>
      <c r="E600" s="181">
        <v>20</v>
      </c>
      <c r="F600" s="181">
        <v>2438</v>
      </c>
      <c r="G600" s="181">
        <v>25.12</v>
      </c>
      <c r="H600" s="128"/>
      <c r="J600" s="128"/>
      <c r="K600" s="128"/>
      <c r="L600" s="128"/>
      <c r="M600" s="128"/>
    </row>
    <row r="601" spans="1:13" x14ac:dyDescent="0.25">
      <c r="A601" s="184" t="s">
        <v>542</v>
      </c>
      <c r="B601" s="183">
        <v>2398</v>
      </c>
      <c r="C601" s="183">
        <v>20</v>
      </c>
      <c r="D601" s="183"/>
      <c r="E601" s="183">
        <v>20</v>
      </c>
      <c r="F601" s="183">
        <v>2438</v>
      </c>
      <c r="G601" s="183">
        <v>25.12</v>
      </c>
      <c r="H601" s="128"/>
      <c r="J601" s="128"/>
      <c r="K601" s="128"/>
      <c r="L601" s="128"/>
      <c r="M601" s="128"/>
    </row>
    <row r="602" spans="1:13" x14ac:dyDescent="0.25">
      <c r="A602" s="179" t="s">
        <v>565</v>
      </c>
      <c r="B602" s="179">
        <v>719473</v>
      </c>
      <c r="C602" s="179">
        <v>24297</v>
      </c>
      <c r="D602" s="179">
        <v>572</v>
      </c>
      <c r="E602" s="179">
        <v>12244</v>
      </c>
      <c r="F602" s="179">
        <v>756586</v>
      </c>
      <c r="G602" s="179">
        <v>8542.2739999999994</v>
      </c>
      <c r="H602" s="128"/>
      <c r="I602" s="128"/>
      <c r="J602" s="128"/>
      <c r="K602" s="128"/>
    </row>
    <row r="603" spans="1:13" x14ac:dyDescent="0.25">
      <c r="A603" s="185" t="s">
        <v>566</v>
      </c>
      <c r="B603" s="181">
        <v>55494</v>
      </c>
      <c r="C603" s="181">
        <v>567</v>
      </c>
      <c r="D603" s="181">
        <v>303</v>
      </c>
      <c r="E603" s="181">
        <v>2761</v>
      </c>
      <c r="F603" s="181">
        <v>59125</v>
      </c>
      <c r="G603" s="181">
        <v>610.34900000000005</v>
      </c>
      <c r="H603" s="128"/>
      <c r="J603" s="128"/>
      <c r="K603" s="128"/>
      <c r="L603" s="128"/>
      <c r="M603" s="128"/>
    </row>
    <row r="604" spans="1:13" x14ac:dyDescent="0.25">
      <c r="A604" s="184" t="s">
        <v>566</v>
      </c>
      <c r="B604" s="183">
        <v>55494</v>
      </c>
      <c r="C604" s="183">
        <v>567</v>
      </c>
      <c r="D604" s="183">
        <v>303</v>
      </c>
      <c r="E604" s="183">
        <v>2761</v>
      </c>
      <c r="F604" s="183">
        <v>59125</v>
      </c>
      <c r="G604" s="183">
        <v>610.34900000000005</v>
      </c>
      <c r="H604" s="128"/>
      <c r="J604" s="128"/>
      <c r="K604" s="128"/>
      <c r="L604" s="128"/>
      <c r="M604" s="128"/>
    </row>
    <row r="605" spans="1:13" x14ac:dyDescent="0.25">
      <c r="A605" s="185" t="s">
        <v>567</v>
      </c>
      <c r="B605" s="181">
        <v>68068</v>
      </c>
      <c r="C605" s="181">
        <v>4906</v>
      </c>
      <c r="D605" s="181"/>
      <c r="E605" s="181">
        <v>801</v>
      </c>
      <c r="F605" s="181">
        <v>73775</v>
      </c>
      <c r="G605" s="181">
        <v>939.79700000000003</v>
      </c>
      <c r="H605" s="128"/>
      <c r="J605" s="128"/>
      <c r="K605" s="128"/>
      <c r="L605" s="128"/>
      <c r="M605" s="128"/>
    </row>
    <row r="606" spans="1:13" x14ac:dyDescent="0.25">
      <c r="A606" s="184" t="s">
        <v>568</v>
      </c>
      <c r="B606" s="183">
        <v>2007</v>
      </c>
      <c r="C606" s="183"/>
      <c r="D606" s="183"/>
      <c r="E606" s="183">
        <v>92</v>
      </c>
      <c r="F606" s="183">
        <v>2099</v>
      </c>
      <c r="G606" s="183">
        <v>20.53</v>
      </c>
      <c r="H606" s="128"/>
      <c r="J606" s="128"/>
      <c r="K606" s="128"/>
      <c r="L606" s="128"/>
      <c r="M606" s="128"/>
    </row>
    <row r="607" spans="1:13" x14ac:dyDescent="0.25">
      <c r="A607" s="184" t="s">
        <v>569</v>
      </c>
      <c r="B607" s="183">
        <v>421</v>
      </c>
      <c r="C607" s="183"/>
      <c r="D607" s="183"/>
      <c r="E607" s="183"/>
      <c r="F607" s="183">
        <v>421</v>
      </c>
      <c r="G607" s="183">
        <v>4.21</v>
      </c>
      <c r="H607" s="128"/>
      <c r="J607" s="128"/>
      <c r="K607" s="128"/>
      <c r="L607" s="128"/>
      <c r="M607" s="128"/>
    </row>
    <row r="608" spans="1:13" x14ac:dyDescent="0.25">
      <c r="A608" s="184" t="s">
        <v>570</v>
      </c>
      <c r="B608" s="183">
        <v>4704</v>
      </c>
      <c r="C608" s="183">
        <v>6</v>
      </c>
      <c r="D608" s="183"/>
      <c r="E608" s="183">
        <v>70</v>
      </c>
      <c r="F608" s="183">
        <v>4780</v>
      </c>
      <c r="G608" s="183">
        <v>47.701999999999998</v>
      </c>
      <c r="H608" s="128"/>
      <c r="J608" s="128"/>
      <c r="K608" s="128"/>
      <c r="L608" s="128"/>
      <c r="M608" s="128"/>
    </row>
    <row r="609" spans="1:13" x14ac:dyDescent="0.25">
      <c r="A609" s="184" t="s">
        <v>571</v>
      </c>
      <c r="B609" s="183">
        <v>1689</v>
      </c>
      <c r="C609" s="183"/>
      <c r="D609" s="183"/>
      <c r="E609" s="183"/>
      <c r="F609" s="183">
        <v>1689</v>
      </c>
      <c r="G609" s="183">
        <v>16.89</v>
      </c>
      <c r="H609" s="128"/>
      <c r="J609" s="128"/>
      <c r="K609" s="128"/>
      <c r="L609" s="128"/>
      <c r="M609" s="128"/>
    </row>
    <row r="610" spans="1:13" x14ac:dyDescent="0.25">
      <c r="A610" s="184" t="s">
        <v>572</v>
      </c>
      <c r="B610" s="183">
        <v>1492</v>
      </c>
      <c r="C610" s="183"/>
      <c r="D610" s="183"/>
      <c r="E610" s="183"/>
      <c r="F610" s="183">
        <v>1492</v>
      </c>
      <c r="G610" s="183">
        <v>14.92</v>
      </c>
      <c r="H610" s="128"/>
      <c r="J610" s="128"/>
      <c r="K610" s="128"/>
      <c r="L610" s="128"/>
      <c r="M610" s="128"/>
    </row>
    <row r="611" spans="1:13" x14ac:dyDescent="0.25">
      <c r="A611" s="184" t="s">
        <v>573</v>
      </c>
      <c r="B611" s="183">
        <v>44926</v>
      </c>
      <c r="C611" s="183">
        <v>4808</v>
      </c>
      <c r="D611" s="183"/>
      <c r="E611" s="183">
        <v>286</v>
      </c>
      <c r="F611" s="183">
        <v>50020</v>
      </c>
      <c r="G611" s="183">
        <v>700.70600000000002</v>
      </c>
      <c r="H611" s="128"/>
      <c r="J611" s="128"/>
      <c r="K611" s="128"/>
      <c r="L611" s="128"/>
      <c r="M611" s="128"/>
    </row>
    <row r="612" spans="1:13" x14ac:dyDescent="0.25">
      <c r="A612" s="184" t="s">
        <v>574</v>
      </c>
      <c r="B612" s="183">
        <v>633</v>
      </c>
      <c r="C612" s="183"/>
      <c r="D612" s="183"/>
      <c r="E612" s="183"/>
      <c r="F612" s="183">
        <v>633</v>
      </c>
      <c r="G612" s="183">
        <v>6.33</v>
      </c>
      <c r="H612" s="128"/>
      <c r="J612" s="128"/>
      <c r="K612" s="128"/>
      <c r="L612" s="128"/>
      <c r="M612" s="128"/>
    </row>
    <row r="613" spans="1:13" x14ac:dyDescent="0.25">
      <c r="A613" s="184" t="s">
        <v>575</v>
      </c>
      <c r="B613" s="183">
        <v>840</v>
      </c>
      <c r="C613" s="183"/>
      <c r="D613" s="183"/>
      <c r="E613" s="183"/>
      <c r="F613" s="183">
        <v>840</v>
      </c>
      <c r="G613" s="183">
        <v>8.4</v>
      </c>
      <c r="H613" s="128"/>
      <c r="J613" s="128"/>
      <c r="K613" s="128"/>
      <c r="L613" s="128"/>
      <c r="M613" s="128"/>
    </row>
    <row r="614" spans="1:13" x14ac:dyDescent="0.25">
      <c r="A614" s="184" t="s">
        <v>576</v>
      </c>
      <c r="B614" s="183">
        <v>1557</v>
      </c>
      <c r="C614" s="183"/>
      <c r="D614" s="183"/>
      <c r="E614" s="183">
        <v>228</v>
      </c>
      <c r="F614" s="183">
        <v>1785</v>
      </c>
      <c r="G614" s="183">
        <v>16.71</v>
      </c>
      <c r="H614" s="128"/>
      <c r="J614" s="128"/>
      <c r="K614" s="128"/>
      <c r="L614" s="128"/>
      <c r="M614" s="128"/>
    </row>
    <row r="615" spans="1:13" x14ac:dyDescent="0.25">
      <c r="A615" s="184" t="s">
        <v>577</v>
      </c>
      <c r="B615" s="183">
        <v>6564</v>
      </c>
      <c r="C615" s="183">
        <v>92</v>
      </c>
      <c r="D615" s="183"/>
      <c r="E615" s="183">
        <v>125</v>
      </c>
      <c r="F615" s="183">
        <v>6781</v>
      </c>
      <c r="G615" s="183">
        <v>71.049000000000007</v>
      </c>
      <c r="H615" s="128"/>
      <c r="J615" s="128"/>
      <c r="K615" s="128"/>
      <c r="L615" s="128"/>
      <c r="M615" s="128"/>
    </row>
    <row r="616" spans="1:13" x14ac:dyDescent="0.25">
      <c r="A616" s="184" t="s">
        <v>578</v>
      </c>
      <c r="B616" s="183">
        <v>492</v>
      </c>
      <c r="C616" s="183"/>
      <c r="D616" s="183"/>
      <c r="E616" s="183"/>
      <c r="F616" s="183">
        <v>492</v>
      </c>
      <c r="G616" s="183">
        <v>4.92</v>
      </c>
      <c r="H616" s="128"/>
      <c r="J616" s="128"/>
      <c r="K616" s="128"/>
      <c r="L616" s="128"/>
      <c r="M616" s="128"/>
    </row>
    <row r="617" spans="1:13" x14ac:dyDescent="0.25">
      <c r="A617" s="184" t="s">
        <v>579</v>
      </c>
      <c r="B617" s="183">
        <v>2743</v>
      </c>
      <c r="C617" s="183"/>
      <c r="D617" s="183"/>
      <c r="E617" s="183"/>
      <c r="F617" s="183">
        <v>2743</v>
      </c>
      <c r="G617" s="183">
        <v>27.43</v>
      </c>
      <c r="H617" s="128"/>
      <c r="J617" s="128"/>
      <c r="K617" s="128"/>
      <c r="L617" s="128"/>
      <c r="M617" s="128"/>
    </row>
    <row r="618" spans="1:13" x14ac:dyDescent="0.25">
      <c r="A618" s="185" t="s">
        <v>580</v>
      </c>
      <c r="B618" s="181">
        <v>42894</v>
      </c>
      <c r="C618" s="181">
        <v>2376</v>
      </c>
      <c r="D618" s="181">
        <v>127</v>
      </c>
      <c r="E618" s="181">
        <v>226</v>
      </c>
      <c r="F618" s="181">
        <v>45623</v>
      </c>
      <c r="G618" s="181">
        <v>558.702</v>
      </c>
      <c r="H618" s="128"/>
      <c r="J618" s="128"/>
      <c r="K618" s="128"/>
      <c r="L618" s="128"/>
      <c r="M618" s="128"/>
    </row>
    <row r="619" spans="1:13" x14ac:dyDescent="0.25">
      <c r="A619" s="184" t="s">
        <v>581</v>
      </c>
      <c r="B619" s="183">
        <v>7696</v>
      </c>
      <c r="C619" s="183">
        <v>1275</v>
      </c>
      <c r="D619" s="183"/>
      <c r="E619" s="183">
        <v>55</v>
      </c>
      <c r="F619" s="183">
        <v>9026</v>
      </c>
      <c r="G619" s="183">
        <v>143.535</v>
      </c>
      <c r="H619" s="128"/>
      <c r="J619" s="128"/>
      <c r="K619" s="128"/>
      <c r="L619" s="128"/>
      <c r="M619" s="128"/>
    </row>
    <row r="620" spans="1:13" x14ac:dyDescent="0.25">
      <c r="A620" s="184" t="s">
        <v>582</v>
      </c>
      <c r="B620" s="183">
        <v>2528</v>
      </c>
      <c r="C620" s="183">
        <v>1006</v>
      </c>
      <c r="D620" s="183"/>
      <c r="E620" s="183">
        <v>8</v>
      </c>
      <c r="F620" s="183">
        <v>3542</v>
      </c>
      <c r="G620" s="183">
        <v>77.632000000000005</v>
      </c>
      <c r="H620" s="128"/>
      <c r="J620" s="128"/>
      <c r="K620" s="128"/>
      <c r="L620" s="128"/>
      <c r="M620" s="128"/>
    </row>
    <row r="621" spans="1:13" x14ac:dyDescent="0.25">
      <c r="A621" s="184" t="s">
        <v>583</v>
      </c>
      <c r="B621" s="183">
        <v>558</v>
      </c>
      <c r="C621" s="183"/>
      <c r="D621" s="183"/>
      <c r="E621" s="183"/>
      <c r="F621" s="183">
        <v>558</v>
      </c>
      <c r="G621" s="183">
        <v>5.58</v>
      </c>
      <c r="H621" s="128"/>
      <c r="J621" s="128"/>
      <c r="K621" s="128"/>
      <c r="L621" s="128"/>
      <c r="M621" s="128"/>
    </row>
    <row r="622" spans="1:13" x14ac:dyDescent="0.25">
      <c r="A622" s="184" t="s">
        <v>584</v>
      </c>
      <c r="B622" s="183">
        <v>521</v>
      </c>
      <c r="C622" s="183">
        <v>39</v>
      </c>
      <c r="D622" s="183"/>
      <c r="E622" s="183"/>
      <c r="F622" s="183">
        <v>560</v>
      </c>
      <c r="G622" s="183">
        <v>7.2380000000000004</v>
      </c>
      <c r="H622" s="128"/>
      <c r="J622" s="128"/>
      <c r="K622" s="128"/>
      <c r="L622" s="128"/>
      <c r="M622" s="128"/>
    </row>
    <row r="623" spans="1:13" x14ac:dyDescent="0.25">
      <c r="A623" s="184" t="s">
        <v>585</v>
      </c>
      <c r="B623" s="183">
        <v>28840</v>
      </c>
      <c r="C623" s="183">
        <v>56</v>
      </c>
      <c r="D623" s="183">
        <v>127</v>
      </c>
      <c r="E623" s="183"/>
      <c r="F623" s="183">
        <v>29023</v>
      </c>
      <c r="G623" s="183">
        <v>296.392</v>
      </c>
      <c r="H623" s="128"/>
      <c r="J623" s="128"/>
      <c r="K623" s="128"/>
      <c r="L623" s="128"/>
      <c r="M623" s="128"/>
    </row>
    <row r="624" spans="1:13" x14ac:dyDescent="0.25">
      <c r="A624" s="184" t="s">
        <v>586</v>
      </c>
      <c r="B624" s="183">
        <v>824</v>
      </c>
      <c r="C624" s="183"/>
      <c r="D624" s="183"/>
      <c r="E624" s="183"/>
      <c r="F624" s="183">
        <v>824</v>
      </c>
      <c r="G624" s="183">
        <v>8.24</v>
      </c>
      <c r="H624" s="128"/>
      <c r="J624" s="128"/>
      <c r="K624" s="128"/>
      <c r="L624" s="128"/>
      <c r="M624" s="128"/>
    </row>
    <row r="625" spans="1:13" x14ac:dyDescent="0.25">
      <c r="A625" s="184" t="s">
        <v>587</v>
      </c>
      <c r="B625" s="183">
        <v>154</v>
      </c>
      <c r="C625" s="183"/>
      <c r="D625" s="183"/>
      <c r="E625" s="183">
        <v>163</v>
      </c>
      <c r="F625" s="183">
        <v>317</v>
      </c>
      <c r="G625" s="183">
        <v>2.355</v>
      </c>
      <c r="H625" s="128"/>
      <c r="J625" s="128"/>
      <c r="K625" s="128"/>
      <c r="L625" s="128"/>
      <c r="M625" s="128"/>
    </row>
    <row r="626" spans="1:13" x14ac:dyDescent="0.25">
      <c r="A626" s="184" t="s">
        <v>588</v>
      </c>
      <c r="B626" s="183">
        <v>1773</v>
      </c>
      <c r="C626" s="183"/>
      <c r="D626" s="183"/>
      <c r="E626" s="183"/>
      <c r="F626" s="183">
        <v>1773</v>
      </c>
      <c r="G626" s="183">
        <v>17.73</v>
      </c>
      <c r="H626" s="128"/>
      <c r="J626" s="128"/>
      <c r="K626" s="128"/>
      <c r="L626" s="128"/>
      <c r="M626" s="128"/>
    </row>
    <row r="627" spans="1:13" x14ac:dyDescent="0.25">
      <c r="A627" s="185" t="s">
        <v>589</v>
      </c>
      <c r="B627" s="181">
        <v>104762</v>
      </c>
      <c r="C627" s="181">
        <v>5798</v>
      </c>
      <c r="D627" s="181"/>
      <c r="E627" s="181">
        <v>2016</v>
      </c>
      <c r="F627" s="181">
        <v>112576</v>
      </c>
      <c r="G627" s="181">
        <v>1359.1959999999999</v>
      </c>
      <c r="H627" s="128"/>
      <c r="J627" s="128"/>
      <c r="K627" s="128"/>
      <c r="L627" s="128"/>
      <c r="M627" s="128"/>
    </row>
    <row r="628" spans="1:13" x14ac:dyDescent="0.25">
      <c r="A628" s="184" t="s">
        <v>590</v>
      </c>
      <c r="B628" s="183">
        <v>4413</v>
      </c>
      <c r="C628" s="183">
        <v>6</v>
      </c>
      <c r="D628" s="183"/>
      <c r="E628" s="183"/>
      <c r="F628" s="183">
        <v>4419</v>
      </c>
      <c r="G628" s="183">
        <v>44.442</v>
      </c>
      <c r="H628" s="128"/>
      <c r="J628" s="128"/>
      <c r="K628" s="128"/>
      <c r="L628" s="128"/>
      <c r="M628" s="128"/>
    </row>
    <row r="629" spans="1:13" x14ac:dyDescent="0.25">
      <c r="A629" s="184" t="s">
        <v>592</v>
      </c>
      <c r="B629" s="183">
        <v>2705</v>
      </c>
      <c r="C629" s="183"/>
      <c r="D629" s="183"/>
      <c r="E629" s="183"/>
      <c r="F629" s="183">
        <v>2705</v>
      </c>
      <c r="G629" s="183">
        <v>27.05</v>
      </c>
      <c r="H629" s="128"/>
      <c r="J629" s="128"/>
      <c r="K629" s="128"/>
      <c r="L629" s="128"/>
      <c r="M629" s="128"/>
    </row>
    <row r="630" spans="1:13" x14ac:dyDescent="0.25">
      <c r="A630" s="184" t="s">
        <v>593</v>
      </c>
      <c r="B630" s="183">
        <v>2436</v>
      </c>
      <c r="C630" s="183"/>
      <c r="D630" s="183"/>
      <c r="E630" s="183">
        <v>370</v>
      </c>
      <c r="F630" s="183">
        <v>2806</v>
      </c>
      <c r="G630" s="183">
        <v>26.21</v>
      </c>
      <c r="H630" s="128"/>
      <c r="J630" s="128"/>
      <c r="K630" s="128"/>
      <c r="L630" s="128"/>
      <c r="M630" s="128"/>
    </row>
    <row r="631" spans="1:13" x14ac:dyDescent="0.25">
      <c r="A631" s="184" t="s">
        <v>594</v>
      </c>
      <c r="B631" s="183">
        <v>6376</v>
      </c>
      <c r="C631" s="183"/>
      <c r="D631" s="183"/>
      <c r="E631" s="183">
        <v>12</v>
      </c>
      <c r="F631" s="183">
        <v>6388</v>
      </c>
      <c r="G631" s="183">
        <v>63.82</v>
      </c>
      <c r="H631" s="128"/>
      <c r="J631" s="128"/>
      <c r="K631" s="128"/>
      <c r="L631" s="128"/>
      <c r="M631" s="128"/>
    </row>
    <row r="632" spans="1:13" x14ac:dyDescent="0.25">
      <c r="A632" s="184" t="s">
        <v>595</v>
      </c>
      <c r="B632" s="183">
        <v>77152</v>
      </c>
      <c r="C632" s="183">
        <v>4809</v>
      </c>
      <c r="D632" s="183"/>
      <c r="E632" s="183">
        <v>1520</v>
      </c>
      <c r="F632" s="183">
        <v>83481</v>
      </c>
      <c r="G632" s="183">
        <v>1029.1880000000001</v>
      </c>
      <c r="H632" s="128"/>
      <c r="J632" s="128"/>
      <c r="K632" s="128"/>
      <c r="L632" s="128"/>
      <c r="M632" s="128"/>
    </row>
    <row r="633" spans="1:13" x14ac:dyDescent="0.25">
      <c r="A633" s="184" t="s">
        <v>596</v>
      </c>
      <c r="B633" s="183">
        <v>10576</v>
      </c>
      <c r="C633" s="183">
        <v>983</v>
      </c>
      <c r="D633" s="183"/>
      <c r="E633" s="183">
        <v>114</v>
      </c>
      <c r="F633" s="183">
        <v>11673</v>
      </c>
      <c r="G633" s="183">
        <v>157.446</v>
      </c>
      <c r="H633" s="128"/>
      <c r="J633" s="128"/>
      <c r="K633" s="128"/>
      <c r="L633" s="128"/>
      <c r="M633" s="128"/>
    </row>
    <row r="634" spans="1:13" x14ac:dyDescent="0.25">
      <c r="A634" s="184" t="s">
        <v>1002</v>
      </c>
      <c r="B634" s="183">
        <v>1104</v>
      </c>
      <c r="C634" s="183"/>
      <c r="D634" s="183"/>
      <c r="E634" s="183"/>
      <c r="F634" s="183">
        <v>1104</v>
      </c>
      <c r="G634" s="183">
        <v>11.04</v>
      </c>
      <c r="H634" s="128"/>
      <c r="J634" s="128"/>
      <c r="K634" s="128"/>
      <c r="L634" s="128"/>
      <c r="M634" s="128"/>
    </row>
    <row r="635" spans="1:13" x14ac:dyDescent="0.25">
      <c r="A635" s="185" t="s">
        <v>597</v>
      </c>
      <c r="B635" s="181">
        <v>187886</v>
      </c>
      <c r="C635" s="181">
        <v>7622</v>
      </c>
      <c r="D635" s="181">
        <v>61</v>
      </c>
      <c r="E635" s="181">
        <v>3860</v>
      </c>
      <c r="F635" s="181">
        <v>199429</v>
      </c>
      <c r="G635" s="181">
        <v>2296.944</v>
      </c>
      <c r="H635" s="128"/>
      <c r="J635" s="128"/>
      <c r="K635" s="128"/>
      <c r="L635" s="128"/>
      <c r="M635" s="128"/>
    </row>
    <row r="636" spans="1:13" x14ac:dyDescent="0.25">
      <c r="A636" s="184" t="s">
        <v>598</v>
      </c>
      <c r="B636" s="183">
        <v>7669</v>
      </c>
      <c r="C636" s="183"/>
      <c r="D636" s="183"/>
      <c r="E636" s="183"/>
      <c r="F636" s="183">
        <v>7669</v>
      </c>
      <c r="G636" s="183">
        <v>76.69</v>
      </c>
      <c r="H636" s="128"/>
      <c r="J636" s="128"/>
      <c r="K636" s="128"/>
      <c r="L636" s="128"/>
      <c r="M636" s="128"/>
    </row>
    <row r="637" spans="1:13" x14ac:dyDescent="0.25">
      <c r="A637" s="184" t="s">
        <v>599</v>
      </c>
      <c r="B637" s="183">
        <v>7844</v>
      </c>
      <c r="C637" s="183"/>
      <c r="D637" s="183"/>
      <c r="E637" s="183"/>
      <c r="F637" s="183">
        <v>7844</v>
      </c>
      <c r="G637" s="183">
        <v>78.44</v>
      </c>
      <c r="H637" s="128"/>
      <c r="J637" s="128"/>
      <c r="K637" s="128"/>
      <c r="L637" s="128"/>
      <c r="M637" s="128"/>
    </row>
    <row r="638" spans="1:13" x14ac:dyDescent="0.25">
      <c r="A638" s="184" t="s">
        <v>600</v>
      </c>
      <c r="B638" s="183">
        <v>36561</v>
      </c>
      <c r="C638" s="183">
        <v>8</v>
      </c>
      <c r="D638" s="183"/>
      <c r="E638" s="183">
        <v>148</v>
      </c>
      <c r="F638" s="183">
        <v>36717</v>
      </c>
      <c r="G638" s="183">
        <v>366.76600000000002</v>
      </c>
      <c r="H638" s="128"/>
      <c r="J638" s="128"/>
      <c r="K638" s="128"/>
      <c r="L638" s="128"/>
      <c r="M638" s="128"/>
    </row>
    <row r="639" spans="1:13" x14ac:dyDescent="0.25">
      <c r="A639" s="184" t="s">
        <v>601</v>
      </c>
      <c r="B639" s="183">
        <v>7452</v>
      </c>
      <c r="C639" s="183">
        <v>49</v>
      </c>
      <c r="D639" s="183"/>
      <c r="E639" s="183">
        <v>127</v>
      </c>
      <c r="F639" s="183">
        <v>7628</v>
      </c>
      <c r="G639" s="183">
        <v>77.703000000000003</v>
      </c>
      <c r="H639" s="128"/>
      <c r="J639" s="128"/>
      <c r="K639" s="128"/>
      <c r="L639" s="128"/>
      <c r="M639" s="128"/>
    </row>
    <row r="640" spans="1:13" x14ac:dyDescent="0.25">
      <c r="A640" s="184" t="s">
        <v>602</v>
      </c>
      <c r="B640" s="183">
        <v>128360</v>
      </c>
      <c r="C640" s="183">
        <v>7565</v>
      </c>
      <c r="D640" s="183">
        <v>61</v>
      </c>
      <c r="E640" s="183">
        <v>3585</v>
      </c>
      <c r="F640" s="183">
        <v>139571</v>
      </c>
      <c r="G640" s="183">
        <v>1697.345</v>
      </c>
      <c r="H640" s="128"/>
      <c r="J640" s="128"/>
      <c r="K640" s="128"/>
      <c r="L640" s="128"/>
      <c r="M640" s="128"/>
    </row>
    <row r="641" spans="1:13" x14ac:dyDescent="0.25">
      <c r="A641" s="185" t="s">
        <v>603</v>
      </c>
      <c r="B641" s="181">
        <v>88344</v>
      </c>
      <c r="C641" s="181">
        <v>2502</v>
      </c>
      <c r="D641" s="181">
        <v>81</v>
      </c>
      <c r="E641" s="181">
        <v>1418</v>
      </c>
      <c r="F641" s="181">
        <v>92345</v>
      </c>
      <c r="G641" s="181">
        <v>1023.874</v>
      </c>
      <c r="H641" s="128"/>
      <c r="J641" s="128"/>
      <c r="K641" s="128"/>
      <c r="L641" s="128"/>
      <c r="M641" s="128"/>
    </row>
    <row r="642" spans="1:13" x14ac:dyDescent="0.25">
      <c r="A642" s="184" t="s">
        <v>604</v>
      </c>
      <c r="B642" s="183">
        <v>9649</v>
      </c>
      <c r="C642" s="183"/>
      <c r="D642" s="183"/>
      <c r="E642" s="183"/>
      <c r="F642" s="183">
        <v>9649</v>
      </c>
      <c r="G642" s="183">
        <v>96.49</v>
      </c>
      <c r="H642" s="128"/>
      <c r="J642" s="128"/>
      <c r="K642" s="128"/>
      <c r="L642" s="128"/>
      <c r="M642" s="128"/>
    </row>
    <row r="643" spans="1:13" x14ac:dyDescent="0.25">
      <c r="A643" s="184" t="s">
        <v>605</v>
      </c>
      <c r="B643" s="183">
        <v>1233</v>
      </c>
      <c r="C643" s="183"/>
      <c r="D643" s="183"/>
      <c r="E643" s="183"/>
      <c r="F643" s="183">
        <v>1233</v>
      </c>
      <c r="G643" s="183">
        <v>12.33</v>
      </c>
      <c r="H643" s="128"/>
      <c r="J643" s="128"/>
      <c r="K643" s="128"/>
      <c r="L643" s="128"/>
      <c r="M643" s="128"/>
    </row>
    <row r="644" spans="1:13" x14ac:dyDescent="0.25">
      <c r="A644" s="184" t="s">
        <v>606</v>
      </c>
      <c r="B644" s="183">
        <v>834</v>
      </c>
      <c r="C644" s="183">
        <v>2</v>
      </c>
      <c r="D644" s="183"/>
      <c r="E644" s="183">
        <v>38</v>
      </c>
      <c r="F644" s="183">
        <v>874</v>
      </c>
      <c r="G644" s="183">
        <v>8.6340000000000003</v>
      </c>
      <c r="H644" s="128"/>
      <c r="J644" s="128"/>
      <c r="K644" s="128"/>
      <c r="L644" s="128"/>
      <c r="M644" s="128"/>
    </row>
    <row r="645" spans="1:13" x14ac:dyDescent="0.25">
      <c r="A645" s="184" t="s">
        <v>607</v>
      </c>
      <c r="B645" s="183">
        <v>184</v>
      </c>
      <c r="C645" s="183"/>
      <c r="D645" s="183"/>
      <c r="E645" s="183"/>
      <c r="F645" s="183">
        <v>184</v>
      </c>
      <c r="G645" s="183">
        <v>1.84</v>
      </c>
      <c r="H645" s="128"/>
      <c r="J645" s="128"/>
      <c r="K645" s="128"/>
      <c r="L645" s="128"/>
      <c r="M645" s="128"/>
    </row>
    <row r="646" spans="1:13" x14ac:dyDescent="0.25">
      <c r="A646" s="184" t="s">
        <v>608</v>
      </c>
      <c r="B646" s="183">
        <v>583</v>
      </c>
      <c r="C646" s="183"/>
      <c r="D646" s="183"/>
      <c r="E646" s="183"/>
      <c r="F646" s="183">
        <v>583</v>
      </c>
      <c r="G646" s="183">
        <v>5.83</v>
      </c>
      <c r="H646" s="128"/>
      <c r="J646" s="128"/>
      <c r="K646" s="128"/>
      <c r="L646" s="128"/>
      <c r="M646" s="128"/>
    </row>
    <row r="647" spans="1:13" x14ac:dyDescent="0.25">
      <c r="A647" s="184" t="s">
        <v>609</v>
      </c>
      <c r="B647" s="183">
        <v>1883</v>
      </c>
      <c r="C647" s="183"/>
      <c r="D647" s="183"/>
      <c r="E647" s="183"/>
      <c r="F647" s="183">
        <v>1883</v>
      </c>
      <c r="G647" s="183">
        <v>18.829999999999998</v>
      </c>
      <c r="H647" s="128"/>
      <c r="J647" s="128"/>
      <c r="K647" s="128"/>
      <c r="L647" s="128"/>
      <c r="M647" s="128"/>
    </row>
    <row r="648" spans="1:13" x14ac:dyDescent="0.25">
      <c r="A648" s="184" t="s">
        <v>610</v>
      </c>
      <c r="B648" s="183">
        <v>13009</v>
      </c>
      <c r="C648" s="183">
        <v>130</v>
      </c>
      <c r="D648" s="183"/>
      <c r="E648" s="183">
        <v>720</v>
      </c>
      <c r="F648" s="183">
        <v>13859</v>
      </c>
      <c r="G648" s="183">
        <v>140.44999999999999</v>
      </c>
      <c r="H648" s="128"/>
      <c r="J648" s="128"/>
      <c r="K648" s="128"/>
      <c r="L648" s="128"/>
      <c r="M648" s="128"/>
    </row>
    <row r="649" spans="1:13" x14ac:dyDescent="0.25">
      <c r="A649" s="184" t="s">
        <v>611</v>
      </c>
      <c r="B649" s="183">
        <v>1244</v>
      </c>
      <c r="C649" s="183"/>
      <c r="D649" s="183"/>
      <c r="E649" s="183"/>
      <c r="F649" s="183">
        <v>1244</v>
      </c>
      <c r="G649" s="183">
        <v>12.44</v>
      </c>
      <c r="H649" s="128"/>
      <c r="J649" s="128"/>
      <c r="K649" s="128"/>
      <c r="L649" s="128"/>
      <c r="M649" s="128"/>
    </row>
    <row r="650" spans="1:13" x14ac:dyDescent="0.25">
      <c r="A650" s="184" t="s">
        <v>612</v>
      </c>
      <c r="B650" s="183">
        <v>1513</v>
      </c>
      <c r="C650" s="183"/>
      <c r="D650" s="183"/>
      <c r="E650" s="183">
        <v>11</v>
      </c>
      <c r="F650" s="183">
        <v>1524</v>
      </c>
      <c r="G650" s="183">
        <v>15.185</v>
      </c>
      <c r="H650" s="128"/>
      <c r="J650" s="128"/>
      <c r="K650" s="128"/>
      <c r="L650" s="128"/>
      <c r="M650" s="128"/>
    </row>
    <row r="651" spans="1:13" x14ac:dyDescent="0.25">
      <c r="A651" s="184" t="s">
        <v>613</v>
      </c>
      <c r="B651" s="183">
        <v>168</v>
      </c>
      <c r="C651" s="183"/>
      <c r="D651" s="183"/>
      <c r="E651" s="183"/>
      <c r="F651" s="183">
        <v>168</v>
      </c>
      <c r="G651" s="183">
        <v>1.68</v>
      </c>
      <c r="H651" s="128"/>
      <c r="J651" s="128"/>
      <c r="K651" s="128"/>
      <c r="L651" s="128"/>
      <c r="M651" s="128"/>
    </row>
    <row r="652" spans="1:13" x14ac:dyDescent="0.25">
      <c r="A652" s="184" t="s">
        <v>614</v>
      </c>
      <c r="B652" s="183">
        <v>26286</v>
      </c>
      <c r="C652" s="183">
        <v>2370</v>
      </c>
      <c r="D652" s="183">
        <v>81</v>
      </c>
      <c r="E652" s="183">
        <v>180</v>
      </c>
      <c r="F652" s="183">
        <v>28917</v>
      </c>
      <c r="G652" s="183">
        <v>390.24</v>
      </c>
      <c r="H652" s="128"/>
      <c r="J652" s="128"/>
      <c r="K652" s="128"/>
      <c r="L652" s="128"/>
      <c r="M652" s="128"/>
    </row>
    <row r="653" spans="1:13" x14ac:dyDescent="0.25">
      <c r="A653" s="184" t="s">
        <v>615</v>
      </c>
      <c r="B653" s="183">
        <v>19338</v>
      </c>
      <c r="C653" s="183"/>
      <c r="D653" s="183"/>
      <c r="E653" s="183">
        <v>230</v>
      </c>
      <c r="F653" s="183">
        <v>19568</v>
      </c>
      <c r="G653" s="183">
        <v>194.53</v>
      </c>
      <c r="H653" s="128"/>
      <c r="J653" s="128"/>
      <c r="K653" s="128"/>
      <c r="L653" s="128"/>
      <c r="M653" s="128"/>
    </row>
    <row r="654" spans="1:13" x14ac:dyDescent="0.25">
      <c r="A654" s="184" t="s">
        <v>616</v>
      </c>
      <c r="B654" s="183">
        <v>1114</v>
      </c>
      <c r="C654" s="183"/>
      <c r="D654" s="183"/>
      <c r="E654" s="183">
        <v>5</v>
      </c>
      <c r="F654" s="183">
        <v>1119</v>
      </c>
      <c r="G654" s="183">
        <v>11.164999999999999</v>
      </c>
      <c r="H654" s="128"/>
      <c r="J654" s="128"/>
      <c r="K654" s="128"/>
      <c r="L654" s="128"/>
      <c r="M654" s="128"/>
    </row>
    <row r="655" spans="1:13" x14ac:dyDescent="0.25">
      <c r="A655" s="184" t="s">
        <v>617</v>
      </c>
      <c r="B655" s="183">
        <v>6276</v>
      </c>
      <c r="C655" s="183"/>
      <c r="D655" s="183"/>
      <c r="E655" s="183"/>
      <c r="F655" s="183">
        <v>6276</v>
      </c>
      <c r="G655" s="183">
        <v>62.76</v>
      </c>
      <c r="H655" s="128"/>
      <c r="J655" s="128"/>
      <c r="K655" s="128"/>
      <c r="L655" s="128"/>
      <c r="M655" s="128"/>
    </row>
    <row r="656" spans="1:13" x14ac:dyDescent="0.25">
      <c r="A656" s="184" t="s">
        <v>618</v>
      </c>
      <c r="B656" s="183">
        <v>580</v>
      </c>
      <c r="C656" s="183"/>
      <c r="D656" s="183"/>
      <c r="E656" s="183"/>
      <c r="F656" s="183">
        <v>580</v>
      </c>
      <c r="G656" s="183">
        <v>5.8</v>
      </c>
      <c r="H656" s="128"/>
      <c r="J656" s="128"/>
      <c r="K656" s="128"/>
      <c r="L656" s="128"/>
      <c r="M656" s="128"/>
    </row>
    <row r="657" spans="1:13" x14ac:dyDescent="0.25">
      <c r="A657" s="184" t="s">
        <v>619</v>
      </c>
      <c r="B657" s="183">
        <v>2648</v>
      </c>
      <c r="C657" s="183"/>
      <c r="D657" s="183"/>
      <c r="E657" s="183"/>
      <c r="F657" s="183">
        <v>2648</v>
      </c>
      <c r="G657" s="183">
        <v>26.48</v>
      </c>
      <c r="H657" s="128"/>
      <c r="J657" s="128"/>
      <c r="K657" s="128"/>
      <c r="L657" s="128"/>
      <c r="M657" s="128"/>
    </row>
    <row r="658" spans="1:13" x14ac:dyDescent="0.25">
      <c r="A658" s="184" t="s">
        <v>620</v>
      </c>
      <c r="B658" s="183">
        <v>1524</v>
      </c>
      <c r="C658" s="183"/>
      <c r="D658" s="183"/>
      <c r="E658" s="183">
        <v>234</v>
      </c>
      <c r="F658" s="183">
        <v>1758</v>
      </c>
      <c r="G658" s="183">
        <v>16.41</v>
      </c>
      <c r="H658" s="128"/>
      <c r="J658" s="128"/>
      <c r="K658" s="128"/>
      <c r="L658" s="128"/>
      <c r="M658" s="128"/>
    </row>
    <row r="659" spans="1:13" x14ac:dyDescent="0.25">
      <c r="A659" s="184" t="s">
        <v>1478</v>
      </c>
      <c r="B659" s="183">
        <v>278</v>
      </c>
      <c r="C659" s="183"/>
      <c r="D659" s="183"/>
      <c r="E659" s="183"/>
      <c r="F659" s="183">
        <v>278</v>
      </c>
      <c r="G659" s="183">
        <v>2.78</v>
      </c>
      <c r="H659" s="128"/>
      <c r="J659" s="128"/>
      <c r="K659" s="128"/>
      <c r="L659" s="128"/>
      <c r="M659" s="128"/>
    </row>
    <row r="660" spans="1:13" x14ac:dyDescent="0.25">
      <c r="A660" s="185" t="s">
        <v>621</v>
      </c>
      <c r="B660" s="181">
        <v>58300</v>
      </c>
      <c r="C660" s="181">
        <v>113</v>
      </c>
      <c r="D660" s="181"/>
      <c r="E660" s="181">
        <v>160</v>
      </c>
      <c r="F660" s="181">
        <v>58573</v>
      </c>
      <c r="G660" s="181">
        <v>589.67600000000004</v>
      </c>
      <c r="H660" s="128"/>
      <c r="J660" s="128"/>
      <c r="K660" s="128"/>
      <c r="L660" s="128"/>
      <c r="M660" s="128"/>
    </row>
    <row r="661" spans="1:13" x14ac:dyDescent="0.25">
      <c r="A661" s="184" t="s">
        <v>622</v>
      </c>
      <c r="B661" s="183">
        <v>1883</v>
      </c>
      <c r="C661" s="183"/>
      <c r="D661" s="183"/>
      <c r="E661" s="183"/>
      <c r="F661" s="183">
        <v>1883</v>
      </c>
      <c r="G661" s="183">
        <v>18.829999999999998</v>
      </c>
      <c r="H661" s="128"/>
      <c r="J661" s="128"/>
      <c r="K661" s="128"/>
      <c r="L661" s="128"/>
      <c r="M661" s="128"/>
    </row>
    <row r="662" spans="1:13" x14ac:dyDescent="0.25">
      <c r="A662" s="184" t="s">
        <v>623</v>
      </c>
      <c r="B662" s="183">
        <v>4252</v>
      </c>
      <c r="C662" s="183"/>
      <c r="D662" s="183"/>
      <c r="E662" s="183"/>
      <c r="F662" s="183">
        <v>4252</v>
      </c>
      <c r="G662" s="183">
        <v>42.52</v>
      </c>
      <c r="H662" s="128"/>
      <c r="J662" s="128"/>
      <c r="K662" s="128"/>
      <c r="L662" s="128"/>
      <c r="M662" s="128"/>
    </row>
    <row r="663" spans="1:13" x14ac:dyDescent="0.25">
      <c r="A663" s="184" t="s">
        <v>624</v>
      </c>
      <c r="B663" s="183">
        <v>3037</v>
      </c>
      <c r="C663" s="183"/>
      <c r="D663" s="183"/>
      <c r="E663" s="183"/>
      <c r="F663" s="183">
        <v>3037</v>
      </c>
      <c r="G663" s="183">
        <v>30.37</v>
      </c>
      <c r="H663" s="128"/>
      <c r="J663" s="128"/>
      <c r="K663" s="128"/>
      <c r="L663" s="128"/>
      <c r="M663" s="128"/>
    </row>
    <row r="664" spans="1:13" x14ac:dyDescent="0.25">
      <c r="A664" s="184" t="s">
        <v>625</v>
      </c>
      <c r="B664" s="183">
        <v>12294</v>
      </c>
      <c r="C664" s="183">
        <v>2</v>
      </c>
      <c r="D664" s="183"/>
      <c r="E664" s="183">
        <v>138</v>
      </c>
      <c r="F664" s="183">
        <v>12434</v>
      </c>
      <c r="G664" s="183">
        <v>123.73399999999999</v>
      </c>
      <c r="H664" s="128"/>
      <c r="J664" s="128"/>
      <c r="K664" s="128"/>
      <c r="L664" s="128"/>
      <c r="M664" s="128"/>
    </row>
    <row r="665" spans="1:13" x14ac:dyDescent="0.25">
      <c r="A665" s="184" t="s">
        <v>626</v>
      </c>
      <c r="B665" s="183">
        <v>19000</v>
      </c>
      <c r="C665" s="183">
        <v>61</v>
      </c>
      <c r="D665" s="183"/>
      <c r="E665" s="183"/>
      <c r="F665" s="183">
        <v>19061</v>
      </c>
      <c r="G665" s="183">
        <v>193.172</v>
      </c>
      <c r="H665" s="128"/>
      <c r="J665" s="128"/>
      <c r="K665" s="128"/>
      <c r="L665" s="128"/>
      <c r="M665" s="128"/>
    </row>
    <row r="666" spans="1:13" x14ac:dyDescent="0.25">
      <c r="A666" s="184" t="s">
        <v>627</v>
      </c>
      <c r="B666" s="183">
        <v>8386</v>
      </c>
      <c r="C666" s="183">
        <v>42</v>
      </c>
      <c r="D666" s="183"/>
      <c r="E666" s="183"/>
      <c r="F666" s="183">
        <v>8428</v>
      </c>
      <c r="G666" s="183">
        <v>86.043999999999997</v>
      </c>
      <c r="H666" s="128"/>
      <c r="J666" s="128"/>
      <c r="K666" s="128"/>
      <c r="L666" s="128"/>
      <c r="M666" s="128"/>
    </row>
    <row r="667" spans="1:13" x14ac:dyDescent="0.25">
      <c r="A667" s="184" t="s">
        <v>628</v>
      </c>
      <c r="B667" s="183">
        <v>9081</v>
      </c>
      <c r="C667" s="183">
        <v>8</v>
      </c>
      <c r="D667" s="183"/>
      <c r="E667" s="183"/>
      <c r="F667" s="183">
        <v>9089</v>
      </c>
      <c r="G667" s="183">
        <v>91.225999999999999</v>
      </c>
      <c r="H667" s="128"/>
      <c r="J667" s="128"/>
      <c r="K667" s="128"/>
      <c r="L667" s="128"/>
      <c r="M667" s="128"/>
    </row>
    <row r="668" spans="1:13" x14ac:dyDescent="0.25">
      <c r="A668" s="184" t="s">
        <v>629</v>
      </c>
      <c r="B668" s="183">
        <v>367</v>
      </c>
      <c r="C668" s="183"/>
      <c r="D668" s="183"/>
      <c r="E668" s="183">
        <v>22</v>
      </c>
      <c r="F668" s="183">
        <v>389</v>
      </c>
      <c r="G668" s="183">
        <v>3.78</v>
      </c>
      <c r="H668" s="128"/>
      <c r="J668" s="128"/>
      <c r="K668" s="128"/>
      <c r="L668" s="128"/>
      <c r="M668" s="128"/>
    </row>
    <row r="669" spans="1:13" x14ac:dyDescent="0.25">
      <c r="A669" s="185" t="s">
        <v>630</v>
      </c>
      <c r="B669" s="181">
        <v>113020</v>
      </c>
      <c r="C669" s="181">
        <v>413</v>
      </c>
      <c r="D669" s="181"/>
      <c r="E669" s="181">
        <v>1002</v>
      </c>
      <c r="F669" s="181">
        <v>114435</v>
      </c>
      <c r="G669" s="181">
        <v>1156.6859999999999</v>
      </c>
      <c r="H669" s="128"/>
      <c r="J669" s="128"/>
      <c r="K669" s="128"/>
      <c r="L669" s="128"/>
      <c r="M669" s="128"/>
    </row>
    <row r="670" spans="1:13" x14ac:dyDescent="0.25">
      <c r="A670" s="184" t="s">
        <v>631</v>
      </c>
      <c r="B670" s="183">
        <v>37624</v>
      </c>
      <c r="C670" s="183">
        <v>101</v>
      </c>
      <c r="D670" s="183"/>
      <c r="E670" s="183">
        <v>224</v>
      </c>
      <c r="F670" s="183">
        <v>37949</v>
      </c>
      <c r="G670" s="183">
        <v>382.61200000000002</v>
      </c>
      <c r="H670" s="128"/>
      <c r="J670" s="128"/>
      <c r="K670" s="128"/>
      <c r="L670" s="128"/>
      <c r="M670" s="128"/>
    </row>
    <row r="671" spans="1:13" x14ac:dyDescent="0.25">
      <c r="A671" s="184" t="s">
        <v>632</v>
      </c>
      <c r="B671" s="183">
        <v>18717</v>
      </c>
      <c r="C671" s="183">
        <v>135</v>
      </c>
      <c r="D671" s="183"/>
      <c r="E671" s="183"/>
      <c r="F671" s="183">
        <v>18852</v>
      </c>
      <c r="G671" s="183">
        <v>194.19</v>
      </c>
      <c r="H671" s="128"/>
      <c r="J671" s="128"/>
      <c r="K671" s="128"/>
      <c r="L671" s="128"/>
      <c r="M671" s="128"/>
    </row>
    <row r="672" spans="1:13" x14ac:dyDescent="0.25">
      <c r="A672" s="184" t="s">
        <v>633</v>
      </c>
      <c r="B672" s="183">
        <v>5277</v>
      </c>
      <c r="C672" s="183">
        <v>156</v>
      </c>
      <c r="D672" s="183"/>
      <c r="E672" s="183">
        <v>26</v>
      </c>
      <c r="F672" s="183">
        <v>5459</v>
      </c>
      <c r="G672" s="183">
        <v>61.012</v>
      </c>
      <c r="H672" s="128"/>
      <c r="J672" s="128"/>
      <c r="K672" s="128"/>
      <c r="L672" s="128"/>
      <c r="M672" s="128"/>
    </row>
    <row r="673" spans="1:13" x14ac:dyDescent="0.25">
      <c r="A673" s="184" t="s">
        <v>634</v>
      </c>
      <c r="B673" s="183">
        <v>15509</v>
      </c>
      <c r="C673" s="183"/>
      <c r="D673" s="183"/>
      <c r="E673" s="183"/>
      <c r="F673" s="183">
        <v>15509</v>
      </c>
      <c r="G673" s="183">
        <v>155.09</v>
      </c>
      <c r="H673" s="128"/>
      <c r="J673" s="128"/>
      <c r="K673" s="128"/>
      <c r="L673" s="128"/>
      <c r="M673" s="128"/>
    </row>
    <row r="674" spans="1:13" x14ac:dyDescent="0.25">
      <c r="A674" s="184" t="s">
        <v>635</v>
      </c>
      <c r="B674" s="183">
        <v>15357</v>
      </c>
      <c r="C674" s="183">
        <v>21</v>
      </c>
      <c r="D674" s="183"/>
      <c r="E674" s="183"/>
      <c r="F674" s="183">
        <v>15378</v>
      </c>
      <c r="G674" s="183">
        <v>154.66200000000001</v>
      </c>
      <c r="H674" s="128"/>
      <c r="J674" s="128"/>
      <c r="K674" s="128"/>
      <c r="L674" s="128"/>
      <c r="M674" s="128"/>
    </row>
    <row r="675" spans="1:13" x14ac:dyDescent="0.25">
      <c r="A675" s="184" t="s">
        <v>636</v>
      </c>
      <c r="B675" s="183">
        <v>20536</v>
      </c>
      <c r="C675" s="183"/>
      <c r="D675" s="183"/>
      <c r="E675" s="183">
        <v>752</v>
      </c>
      <c r="F675" s="183">
        <v>21288</v>
      </c>
      <c r="G675" s="183">
        <v>209.12</v>
      </c>
      <c r="H675" s="128"/>
      <c r="J675" s="128"/>
      <c r="K675" s="128"/>
      <c r="L675" s="128"/>
      <c r="M675" s="128"/>
    </row>
    <row r="676" spans="1:13" x14ac:dyDescent="0.25">
      <c r="A676" s="185" t="s">
        <v>1293</v>
      </c>
      <c r="B676" s="181">
        <v>705</v>
      </c>
      <c r="C676" s="181"/>
      <c r="D676" s="181"/>
      <c r="E676" s="181"/>
      <c r="F676" s="181">
        <v>705</v>
      </c>
      <c r="G676" s="181">
        <v>7.05</v>
      </c>
      <c r="H676" s="128"/>
      <c r="J676" s="128"/>
      <c r="K676" s="128"/>
      <c r="L676" s="128"/>
      <c r="M676" s="128"/>
    </row>
    <row r="677" spans="1:13" x14ac:dyDescent="0.25">
      <c r="A677" s="184" t="s">
        <v>591</v>
      </c>
      <c r="B677" s="183">
        <v>705</v>
      </c>
      <c r="C677" s="183"/>
      <c r="D677" s="183"/>
      <c r="E677" s="183"/>
      <c r="F677" s="183">
        <v>705</v>
      </c>
      <c r="G677" s="183">
        <v>7.05</v>
      </c>
      <c r="H677" s="128"/>
      <c r="J677" s="128"/>
      <c r="K677" s="128"/>
      <c r="L677" s="128"/>
      <c r="M677" s="128"/>
    </row>
    <row r="678" spans="1:13" x14ac:dyDescent="0.25">
      <c r="A678" s="179" t="s">
        <v>637</v>
      </c>
      <c r="B678" s="179">
        <v>412038</v>
      </c>
      <c r="C678" s="179">
        <v>14555</v>
      </c>
      <c r="D678" s="179"/>
      <c r="E678" s="179">
        <v>1871</v>
      </c>
      <c r="F678" s="179">
        <v>428464</v>
      </c>
      <c r="G678" s="179">
        <v>4886.5950000000003</v>
      </c>
      <c r="H678" s="128"/>
      <c r="I678" s="128"/>
      <c r="J678" s="128"/>
      <c r="K678" s="128"/>
    </row>
    <row r="679" spans="1:13" x14ac:dyDescent="0.25">
      <c r="A679" s="185" t="s">
        <v>638</v>
      </c>
      <c r="B679" s="181">
        <v>412038</v>
      </c>
      <c r="C679" s="181">
        <v>14555</v>
      </c>
      <c r="D679" s="181"/>
      <c r="E679" s="181">
        <v>1871</v>
      </c>
      <c r="F679" s="181">
        <v>428464</v>
      </c>
      <c r="G679" s="181">
        <v>4886.5950000000003</v>
      </c>
      <c r="H679" s="128"/>
      <c r="J679" s="128"/>
      <c r="K679" s="128"/>
      <c r="L679" s="128"/>
      <c r="M679" s="128"/>
    </row>
    <row r="680" spans="1:13" x14ac:dyDescent="0.25">
      <c r="A680" s="184" t="s">
        <v>638</v>
      </c>
      <c r="B680" s="183">
        <v>412038</v>
      </c>
      <c r="C680" s="183">
        <v>14555</v>
      </c>
      <c r="D680" s="183"/>
      <c r="E680" s="183">
        <v>1871</v>
      </c>
      <c r="F680" s="183">
        <v>428464</v>
      </c>
      <c r="G680" s="183">
        <v>4886.5950000000003</v>
      </c>
      <c r="H680" s="128"/>
      <c r="J680" s="128"/>
      <c r="K680" s="128"/>
      <c r="L680" s="128"/>
      <c r="M680" s="128"/>
    </row>
    <row r="681" spans="1:13" x14ac:dyDescent="0.25">
      <c r="A681" s="179" t="s">
        <v>639</v>
      </c>
      <c r="B681" s="179">
        <v>374859</v>
      </c>
      <c r="C681" s="179">
        <v>24574</v>
      </c>
      <c r="D681" s="179">
        <v>1307</v>
      </c>
      <c r="E681" s="179">
        <v>6951</v>
      </c>
      <c r="F681" s="179">
        <v>407691</v>
      </c>
      <c r="G681" s="179">
        <v>5113.473</v>
      </c>
      <c r="H681" s="128"/>
      <c r="I681" s="128"/>
      <c r="J681" s="128"/>
      <c r="K681" s="128"/>
    </row>
    <row r="682" spans="1:13" x14ac:dyDescent="0.25">
      <c r="A682" s="185" t="s">
        <v>640</v>
      </c>
      <c r="B682" s="181">
        <v>19040</v>
      </c>
      <c r="C682" s="181">
        <v>2960</v>
      </c>
      <c r="D682" s="181"/>
      <c r="E682" s="181"/>
      <c r="F682" s="181">
        <v>22000</v>
      </c>
      <c r="G682" s="181">
        <v>344.32</v>
      </c>
      <c r="H682" s="128"/>
      <c r="J682" s="128"/>
      <c r="K682" s="128"/>
      <c r="L682" s="128"/>
      <c r="M682" s="128"/>
    </row>
    <row r="683" spans="1:13" x14ac:dyDescent="0.25">
      <c r="A683" s="184" t="s">
        <v>640</v>
      </c>
      <c r="B683" s="183">
        <v>19040</v>
      </c>
      <c r="C683" s="183">
        <v>2960</v>
      </c>
      <c r="D683" s="183"/>
      <c r="E683" s="183"/>
      <c r="F683" s="183">
        <v>22000</v>
      </c>
      <c r="G683" s="183">
        <v>344.32</v>
      </c>
      <c r="H683" s="128"/>
      <c r="J683" s="128"/>
      <c r="K683" s="128"/>
      <c r="L683" s="128"/>
      <c r="M683" s="128"/>
    </row>
    <row r="684" spans="1:13" x14ac:dyDescent="0.25">
      <c r="A684" s="185" t="s">
        <v>642</v>
      </c>
      <c r="B684" s="181">
        <v>14610</v>
      </c>
      <c r="C684" s="181">
        <v>10</v>
      </c>
      <c r="D684" s="181"/>
      <c r="E684" s="181">
        <v>846</v>
      </c>
      <c r="F684" s="181">
        <v>15466</v>
      </c>
      <c r="G684" s="181">
        <v>150.85</v>
      </c>
      <c r="H684" s="128"/>
      <c r="J684" s="128"/>
      <c r="K684" s="128"/>
      <c r="L684" s="128"/>
      <c r="M684" s="128"/>
    </row>
    <row r="685" spans="1:13" x14ac:dyDescent="0.25">
      <c r="A685" s="184" t="s">
        <v>643</v>
      </c>
      <c r="B685" s="183">
        <v>285</v>
      </c>
      <c r="C685" s="183"/>
      <c r="D685" s="183"/>
      <c r="E685" s="183"/>
      <c r="F685" s="183">
        <v>285</v>
      </c>
      <c r="G685" s="183">
        <v>2.85</v>
      </c>
      <c r="H685" s="128"/>
      <c r="J685" s="128"/>
      <c r="K685" s="128"/>
      <c r="L685" s="128"/>
      <c r="M685" s="128"/>
    </row>
    <row r="686" spans="1:13" x14ac:dyDescent="0.25">
      <c r="A686" s="184" t="s">
        <v>644</v>
      </c>
      <c r="B686" s="183">
        <v>850</v>
      </c>
      <c r="C686" s="183"/>
      <c r="D686" s="183"/>
      <c r="E686" s="183">
        <v>6</v>
      </c>
      <c r="F686" s="183">
        <v>856</v>
      </c>
      <c r="G686" s="183">
        <v>8.5299999999999994</v>
      </c>
      <c r="H686" s="128"/>
      <c r="J686" s="128"/>
      <c r="K686" s="128"/>
      <c r="L686" s="128"/>
      <c r="M686" s="128"/>
    </row>
    <row r="687" spans="1:13" x14ac:dyDescent="0.25">
      <c r="A687" s="184" t="s">
        <v>645</v>
      </c>
      <c r="B687" s="183">
        <v>2665</v>
      </c>
      <c r="C687" s="183"/>
      <c r="D687" s="183"/>
      <c r="E687" s="183">
        <v>510</v>
      </c>
      <c r="F687" s="183">
        <v>3175</v>
      </c>
      <c r="G687" s="183">
        <v>29.2</v>
      </c>
      <c r="H687" s="128"/>
      <c r="J687" s="128"/>
      <c r="K687" s="128"/>
      <c r="L687" s="128"/>
      <c r="M687" s="128"/>
    </row>
    <row r="688" spans="1:13" x14ac:dyDescent="0.25">
      <c r="A688" s="184" t="s">
        <v>646</v>
      </c>
      <c r="B688" s="183">
        <v>1780</v>
      </c>
      <c r="C688" s="183">
        <v>10</v>
      </c>
      <c r="D688" s="183"/>
      <c r="E688" s="183">
        <v>20</v>
      </c>
      <c r="F688" s="183">
        <v>1810</v>
      </c>
      <c r="G688" s="183">
        <v>18.420000000000002</v>
      </c>
      <c r="H688" s="128"/>
      <c r="J688" s="128"/>
      <c r="K688" s="128"/>
      <c r="L688" s="128"/>
      <c r="M688" s="128"/>
    </row>
    <row r="689" spans="1:13" x14ac:dyDescent="0.25">
      <c r="A689" s="184" t="s">
        <v>647</v>
      </c>
      <c r="B689" s="183">
        <v>995</v>
      </c>
      <c r="C689" s="183"/>
      <c r="D689" s="183"/>
      <c r="E689" s="183"/>
      <c r="F689" s="183">
        <v>995</v>
      </c>
      <c r="G689" s="183">
        <v>9.9499999999999993</v>
      </c>
      <c r="H689" s="128"/>
      <c r="J689" s="128"/>
      <c r="K689" s="128"/>
      <c r="L689" s="128"/>
      <c r="M689" s="128"/>
    </row>
    <row r="690" spans="1:13" x14ac:dyDescent="0.25">
      <c r="A690" s="184" t="s">
        <v>648</v>
      </c>
      <c r="B690" s="183">
        <v>850</v>
      </c>
      <c r="C690" s="183"/>
      <c r="D690" s="183"/>
      <c r="E690" s="183">
        <v>310</v>
      </c>
      <c r="F690" s="183">
        <v>1160</v>
      </c>
      <c r="G690" s="183">
        <v>10.050000000000001</v>
      </c>
      <c r="H690" s="128"/>
      <c r="J690" s="128"/>
      <c r="K690" s="128"/>
      <c r="L690" s="128"/>
      <c r="M690" s="128"/>
    </row>
    <row r="691" spans="1:13" x14ac:dyDescent="0.25">
      <c r="A691" s="184" t="s">
        <v>649</v>
      </c>
      <c r="B691" s="183">
        <v>4570</v>
      </c>
      <c r="C691" s="183"/>
      <c r="D691" s="183"/>
      <c r="E691" s="183"/>
      <c r="F691" s="183">
        <v>4570</v>
      </c>
      <c r="G691" s="183">
        <v>45.7</v>
      </c>
      <c r="H691" s="128"/>
      <c r="J691" s="128"/>
      <c r="K691" s="128"/>
      <c r="L691" s="128"/>
      <c r="M691" s="128"/>
    </row>
    <row r="692" spans="1:13" x14ac:dyDescent="0.25">
      <c r="A692" s="184" t="s">
        <v>650</v>
      </c>
      <c r="B692" s="183">
        <v>2055</v>
      </c>
      <c r="C692" s="183"/>
      <c r="D692" s="183"/>
      <c r="E692" s="183"/>
      <c r="F692" s="183">
        <v>2055</v>
      </c>
      <c r="G692" s="183">
        <v>20.55</v>
      </c>
      <c r="H692" s="128"/>
      <c r="J692" s="128"/>
      <c r="K692" s="128"/>
      <c r="L692" s="128"/>
      <c r="M692" s="128"/>
    </row>
    <row r="693" spans="1:13" x14ac:dyDescent="0.25">
      <c r="A693" s="184" t="s">
        <v>1006</v>
      </c>
      <c r="B693" s="183">
        <v>560</v>
      </c>
      <c r="C693" s="183"/>
      <c r="D693" s="183"/>
      <c r="E693" s="183"/>
      <c r="F693" s="183">
        <v>560</v>
      </c>
      <c r="G693" s="183">
        <v>5.6</v>
      </c>
      <c r="H693" s="128"/>
      <c r="J693" s="128"/>
      <c r="K693" s="128"/>
      <c r="L693" s="128"/>
      <c r="M693" s="128"/>
    </row>
    <row r="694" spans="1:13" x14ac:dyDescent="0.25">
      <c r="A694" s="185" t="s">
        <v>652</v>
      </c>
      <c r="B694" s="181">
        <v>40821</v>
      </c>
      <c r="C694" s="181">
        <v>3260</v>
      </c>
      <c r="D694" s="181"/>
      <c r="E694" s="181">
        <v>900</v>
      </c>
      <c r="F694" s="181">
        <v>44981</v>
      </c>
      <c r="G694" s="181">
        <v>582.23</v>
      </c>
      <c r="H694" s="128"/>
      <c r="J694" s="128"/>
      <c r="K694" s="128"/>
      <c r="L694" s="128"/>
      <c r="M694" s="128"/>
    </row>
    <row r="695" spans="1:13" x14ac:dyDescent="0.25">
      <c r="A695" s="184" t="s">
        <v>653</v>
      </c>
      <c r="B695" s="183">
        <v>1100</v>
      </c>
      <c r="C695" s="183">
        <v>265</v>
      </c>
      <c r="D695" s="183"/>
      <c r="E695" s="183">
        <v>20</v>
      </c>
      <c r="F695" s="183">
        <v>1385</v>
      </c>
      <c r="G695" s="183">
        <v>24.88</v>
      </c>
      <c r="H695" s="128"/>
      <c r="J695" s="128"/>
      <c r="K695" s="128"/>
      <c r="L695" s="128"/>
      <c r="M695" s="128"/>
    </row>
    <row r="696" spans="1:13" x14ac:dyDescent="0.25">
      <c r="A696" s="184" t="s">
        <v>654</v>
      </c>
      <c r="B696" s="183">
        <v>15800</v>
      </c>
      <c r="C696" s="183">
        <v>2635</v>
      </c>
      <c r="D696" s="183"/>
      <c r="E696" s="183">
        <v>540</v>
      </c>
      <c r="F696" s="183">
        <v>18975</v>
      </c>
      <c r="G696" s="183">
        <v>297.72000000000003</v>
      </c>
      <c r="H696" s="128"/>
      <c r="J696" s="128"/>
      <c r="K696" s="128"/>
      <c r="L696" s="128"/>
      <c r="M696" s="128"/>
    </row>
    <row r="697" spans="1:13" x14ac:dyDescent="0.25">
      <c r="A697" s="184" t="s">
        <v>655</v>
      </c>
      <c r="B697" s="183">
        <v>6465</v>
      </c>
      <c r="C697" s="183">
        <v>180</v>
      </c>
      <c r="D697" s="183"/>
      <c r="E697" s="183"/>
      <c r="F697" s="183">
        <v>6645</v>
      </c>
      <c r="G697" s="183">
        <v>74.010000000000005</v>
      </c>
      <c r="H697" s="128"/>
      <c r="J697" s="128"/>
      <c r="K697" s="128"/>
      <c r="L697" s="128"/>
      <c r="M697" s="128"/>
    </row>
    <row r="698" spans="1:13" x14ac:dyDescent="0.25">
      <c r="A698" s="184" t="s">
        <v>656</v>
      </c>
      <c r="B698" s="183">
        <v>1915</v>
      </c>
      <c r="C698" s="183">
        <v>20</v>
      </c>
      <c r="D698" s="183"/>
      <c r="E698" s="183"/>
      <c r="F698" s="183">
        <v>1935</v>
      </c>
      <c r="G698" s="183">
        <v>20.190000000000001</v>
      </c>
      <c r="H698" s="128"/>
      <c r="J698" s="128"/>
      <c r="K698" s="128"/>
      <c r="L698" s="128"/>
      <c r="M698" s="128"/>
    </row>
    <row r="699" spans="1:13" x14ac:dyDescent="0.25">
      <c r="A699" s="184" t="s">
        <v>657</v>
      </c>
      <c r="B699" s="183">
        <v>550</v>
      </c>
      <c r="C699" s="183">
        <v>10</v>
      </c>
      <c r="D699" s="183"/>
      <c r="E699" s="183"/>
      <c r="F699" s="183">
        <v>560</v>
      </c>
      <c r="G699" s="183">
        <v>6.02</v>
      </c>
      <c r="H699" s="128"/>
      <c r="J699" s="128"/>
      <c r="K699" s="128"/>
      <c r="L699" s="128"/>
      <c r="M699" s="128"/>
    </row>
    <row r="700" spans="1:13" x14ac:dyDescent="0.25">
      <c r="A700" s="184" t="s">
        <v>658</v>
      </c>
      <c r="B700" s="183">
        <v>400</v>
      </c>
      <c r="C700" s="183"/>
      <c r="D700" s="183"/>
      <c r="E700" s="183"/>
      <c r="F700" s="183">
        <v>400</v>
      </c>
      <c r="G700" s="183">
        <v>4</v>
      </c>
      <c r="H700" s="128"/>
      <c r="J700" s="128"/>
      <c r="K700" s="128"/>
      <c r="L700" s="128"/>
      <c r="M700" s="128"/>
    </row>
    <row r="701" spans="1:13" x14ac:dyDescent="0.25">
      <c r="A701" s="184" t="s">
        <v>659</v>
      </c>
      <c r="B701" s="183">
        <v>9016</v>
      </c>
      <c r="C701" s="183"/>
      <c r="D701" s="183"/>
      <c r="E701" s="183">
        <v>150</v>
      </c>
      <c r="F701" s="183">
        <v>9166</v>
      </c>
      <c r="G701" s="183">
        <v>90.91</v>
      </c>
      <c r="H701" s="128"/>
      <c r="J701" s="128"/>
      <c r="K701" s="128"/>
      <c r="L701" s="128"/>
      <c r="M701" s="128"/>
    </row>
    <row r="702" spans="1:13" x14ac:dyDescent="0.25">
      <c r="A702" s="184" t="s">
        <v>660</v>
      </c>
      <c r="B702" s="183">
        <v>575</v>
      </c>
      <c r="C702" s="183"/>
      <c r="D702" s="183"/>
      <c r="E702" s="183"/>
      <c r="F702" s="183">
        <v>575</v>
      </c>
      <c r="G702" s="183">
        <v>5.75</v>
      </c>
      <c r="H702" s="128"/>
      <c r="J702" s="128"/>
      <c r="K702" s="128"/>
      <c r="L702" s="128"/>
      <c r="M702" s="128"/>
    </row>
    <row r="703" spans="1:13" x14ac:dyDescent="0.25">
      <c r="A703" s="184" t="s">
        <v>661</v>
      </c>
      <c r="B703" s="183">
        <v>1950</v>
      </c>
      <c r="C703" s="183"/>
      <c r="D703" s="183"/>
      <c r="E703" s="183">
        <v>165</v>
      </c>
      <c r="F703" s="183">
        <v>2115</v>
      </c>
      <c r="G703" s="183">
        <v>20.324999999999999</v>
      </c>
      <c r="H703" s="128"/>
      <c r="J703" s="128"/>
      <c r="K703" s="128"/>
      <c r="L703" s="128"/>
      <c r="M703" s="128"/>
    </row>
    <row r="704" spans="1:13" x14ac:dyDescent="0.25">
      <c r="A704" s="184" t="s">
        <v>662</v>
      </c>
      <c r="B704" s="183">
        <v>875</v>
      </c>
      <c r="C704" s="183"/>
      <c r="D704" s="183"/>
      <c r="E704" s="183"/>
      <c r="F704" s="183">
        <v>875</v>
      </c>
      <c r="G704" s="183">
        <v>8.75</v>
      </c>
      <c r="H704" s="128"/>
      <c r="J704" s="128"/>
      <c r="K704" s="128"/>
      <c r="L704" s="128"/>
      <c r="M704" s="128"/>
    </row>
    <row r="705" spans="1:13" x14ac:dyDescent="0.25">
      <c r="A705" s="184" t="s">
        <v>663</v>
      </c>
      <c r="B705" s="183">
        <v>675</v>
      </c>
      <c r="C705" s="183"/>
      <c r="D705" s="183"/>
      <c r="E705" s="183"/>
      <c r="F705" s="183">
        <v>675</v>
      </c>
      <c r="G705" s="183">
        <v>6.75</v>
      </c>
      <c r="H705" s="128"/>
      <c r="J705" s="128"/>
      <c r="K705" s="128"/>
      <c r="L705" s="128"/>
      <c r="M705" s="128"/>
    </row>
    <row r="706" spans="1:13" x14ac:dyDescent="0.25">
      <c r="A706" s="184" t="s">
        <v>1009</v>
      </c>
      <c r="B706" s="183">
        <v>775</v>
      </c>
      <c r="C706" s="183"/>
      <c r="D706" s="183"/>
      <c r="E706" s="183">
        <v>25</v>
      </c>
      <c r="F706" s="183">
        <v>800</v>
      </c>
      <c r="G706" s="183">
        <v>7.875</v>
      </c>
      <c r="H706" s="128"/>
      <c r="J706" s="128"/>
      <c r="K706" s="128"/>
      <c r="L706" s="128"/>
      <c r="M706" s="128"/>
    </row>
    <row r="707" spans="1:13" x14ac:dyDescent="0.25">
      <c r="A707" s="184" t="s">
        <v>1477</v>
      </c>
      <c r="B707" s="183">
        <v>425</v>
      </c>
      <c r="C707" s="183">
        <v>150</v>
      </c>
      <c r="D707" s="183"/>
      <c r="E707" s="183"/>
      <c r="F707" s="183">
        <v>575</v>
      </c>
      <c r="G707" s="183">
        <v>12.05</v>
      </c>
      <c r="H707" s="128"/>
      <c r="J707" s="128"/>
      <c r="K707" s="128"/>
      <c r="L707" s="128"/>
      <c r="M707" s="128"/>
    </row>
    <row r="708" spans="1:13" x14ac:dyDescent="0.25">
      <c r="A708" s="184" t="s">
        <v>1007</v>
      </c>
      <c r="B708" s="183">
        <v>300</v>
      </c>
      <c r="C708" s="183"/>
      <c r="D708" s="183"/>
      <c r="E708" s="183"/>
      <c r="F708" s="183">
        <v>300</v>
      </c>
      <c r="G708" s="183">
        <v>3</v>
      </c>
      <c r="H708" s="128"/>
      <c r="J708" s="128"/>
      <c r="K708" s="128"/>
      <c r="L708" s="128"/>
      <c r="M708" s="128"/>
    </row>
    <row r="709" spans="1:13" x14ac:dyDescent="0.25">
      <c r="A709" s="185" t="s">
        <v>664</v>
      </c>
      <c r="B709" s="181">
        <v>16137</v>
      </c>
      <c r="C709" s="181">
        <v>1275</v>
      </c>
      <c r="D709" s="181"/>
      <c r="E709" s="181">
        <v>650</v>
      </c>
      <c r="F709" s="181">
        <v>18062</v>
      </c>
      <c r="G709" s="181">
        <v>230.92</v>
      </c>
      <c r="H709" s="128"/>
      <c r="J709" s="128"/>
      <c r="K709" s="128"/>
      <c r="L709" s="128"/>
      <c r="M709" s="128"/>
    </row>
    <row r="710" spans="1:13" x14ac:dyDescent="0.25">
      <c r="A710" s="184" t="s">
        <v>665</v>
      </c>
      <c r="B710" s="183">
        <v>1525</v>
      </c>
      <c r="C710" s="183"/>
      <c r="D710" s="183"/>
      <c r="E710" s="183"/>
      <c r="F710" s="183">
        <v>1525</v>
      </c>
      <c r="G710" s="183">
        <v>15.25</v>
      </c>
      <c r="H710" s="128"/>
      <c r="J710" s="128"/>
      <c r="K710" s="128"/>
      <c r="L710" s="128"/>
      <c r="M710" s="128"/>
    </row>
    <row r="711" spans="1:13" x14ac:dyDescent="0.25">
      <c r="A711" s="184" t="s">
        <v>666</v>
      </c>
      <c r="B711" s="183">
        <v>1880</v>
      </c>
      <c r="C711" s="183">
        <v>15</v>
      </c>
      <c r="D711" s="183"/>
      <c r="E711" s="183"/>
      <c r="F711" s="183">
        <v>1895</v>
      </c>
      <c r="G711" s="183">
        <v>19.579999999999998</v>
      </c>
      <c r="H711" s="128"/>
      <c r="J711" s="128"/>
      <c r="K711" s="128"/>
      <c r="L711" s="128"/>
      <c r="M711" s="128"/>
    </row>
    <row r="712" spans="1:13" x14ac:dyDescent="0.25">
      <c r="A712" s="184" t="s">
        <v>667</v>
      </c>
      <c r="B712" s="183">
        <v>277</v>
      </c>
      <c r="C712" s="183"/>
      <c r="D712" s="183"/>
      <c r="E712" s="183"/>
      <c r="F712" s="183">
        <v>277</v>
      </c>
      <c r="G712" s="183">
        <v>2.77</v>
      </c>
      <c r="H712" s="128"/>
      <c r="J712" s="128"/>
      <c r="K712" s="128"/>
      <c r="L712" s="128"/>
      <c r="M712" s="128"/>
    </row>
    <row r="713" spans="1:13" x14ac:dyDescent="0.25">
      <c r="A713" s="184" t="s">
        <v>668</v>
      </c>
      <c r="B713" s="183">
        <v>585</v>
      </c>
      <c r="C713" s="183"/>
      <c r="D713" s="183"/>
      <c r="E713" s="183"/>
      <c r="F713" s="183">
        <v>585</v>
      </c>
      <c r="G713" s="183">
        <v>5.85</v>
      </c>
      <c r="H713" s="128"/>
      <c r="J713" s="128"/>
      <c r="K713" s="128"/>
      <c r="L713" s="128"/>
      <c r="M713" s="128"/>
    </row>
    <row r="714" spans="1:13" x14ac:dyDescent="0.25">
      <c r="A714" s="184" t="s">
        <v>669</v>
      </c>
      <c r="B714" s="183">
        <v>2585</v>
      </c>
      <c r="C714" s="183">
        <v>130</v>
      </c>
      <c r="D714" s="183"/>
      <c r="E714" s="183"/>
      <c r="F714" s="183">
        <v>2715</v>
      </c>
      <c r="G714" s="183">
        <v>32.61</v>
      </c>
      <c r="H714" s="128"/>
      <c r="J714" s="128"/>
      <c r="K714" s="128"/>
      <c r="L714" s="128"/>
      <c r="M714" s="128"/>
    </row>
    <row r="715" spans="1:13" x14ac:dyDescent="0.25">
      <c r="A715" s="184" t="s">
        <v>670</v>
      </c>
      <c r="B715" s="183">
        <v>650</v>
      </c>
      <c r="C715" s="183">
        <v>80</v>
      </c>
      <c r="D715" s="183"/>
      <c r="E715" s="183"/>
      <c r="F715" s="183">
        <v>730</v>
      </c>
      <c r="G715" s="183">
        <v>10.66</v>
      </c>
      <c r="H715" s="128"/>
      <c r="J715" s="128"/>
      <c r="K715" s="128"/>
      <c r="L715" s="128"/>
      <c r="M715" s="128"/>
    </row>
    <row r="716" spans="1:13" x14ac:dyDescent="0.25">
      <c r="A716" s="184" t="s">
        <v>672</v>
      </c>
      <c r="B716" s="183">
        <v>8335</v>
      </c>
      <c r="C716" s="183">
        <v>1050</v>
      </c>
      <c r="D716" s="183"/>
      <c r="E716" s="183">
        <v>550</v>
      </c>
      <c r="F716" s="183">
        <v>9935</v>
      </c>
      <c r="G716" s="183">
        <v>140.69999999999999</v>
      </c>
      <c r="H716" s="128"/>
      <c r="J716" s="128"/>
      <c r="K716" s="128"/>
      <c r="L716" s="128"/>
      <c r="M716" s="128"/>
    </row>
    <row r="717" spans="1:13" x14ac:dyDescent="0.25">
      <c r="A717" s="184" t="s">
        <v>673</v>
      </c>
      <c r="B717" s="183">
        <v>300</v>
      </c>
      <c r="C717" s="183"/>
      <c r="D717" s="183"/>
      <c r="E717" s="183">
        <v>100</v>
      </c>
      <c r="F717" s="183">
        <v>400</v>
      </c>
      <c r="G717" s="183">
        <v>3.5</v>
      </c>
      <c r="H717" s="128"/>
      <c r="J717" s="128"/>
      <c r="K717" s="128"/>
      <c r="L717" s="128"/>
      <c r="M717" s="128"/>
    </row>
    <row r="718" spans="1:13" x14ac:dyDescent="0.25">
      <c r="A718" s="185" t="s">
        <v>674</v>
      </c>
      <c r="B718" s="181">
        <v>74520</v>
      </c>
      <c r="C718" s="181">
        <v>3553</v>
      </c>
      <c r="D718" s="181"/>
      <c r="E718" s="181">
        <v>440</v>
      </c>
      <c r="F718" s="181">
        <v>78513</v>
      </c>
      <c r="G718" s="181">
        <v>932.15599999999995</v>
      </c>
      <c r="H718" s="128"/>
      <c r="J718" s="128"/>
      <c r="K718" s="128"/>
      <c r="L718" s="128"/>
      <c r="M718" s="128"/>
    </row>
    <row r="719" spans="1:13" x14ac:dyDescent="0.25">
      <c r="A719" s="184" t="s">
        <v>674</v>
      </c>
      <c r="B719" s="183">
        <v>74520</v>
      </c>
      <c r="C719" s="183">
        <v>3553</v>
      </c>
      <c r="D719" s="183"/>
      <c r="E719" s="183">
        <v>440</v>
      </c>
      <c r="F719" s="183">
        <v>78513</v>
      </c>
      <c r="G719" s="183">
        <v>932.15599999999995</v>
      </c>
      <c r="H719" s="128"/>
      <c r="J719" s="128"/>
      <c r="K719" s="128"/>
      <c r="L719" s="128"/>
      <c r="M719" s="128"/>
    </row>
    <row r="720" spans="1:13" x14ac:dyDescent="0.25">
      <c r="A720" s="185" t="s">
        <v>675</v>
      </c>
      <c r="B720" s="181">
        <v>206587</v>
      </c>
      <c r="C720" s="181">
        <v>13087</v>
      </c>
      <c r="D720" s="181">
        <v>1307</v>
      </c>
      <c r="E720" s="181">
        <v>4115</v>
      </c>
      <c r="F720" s="181">
        <v>225096</v>
      </c>
      <c r="G720" s="181">
        <v>2819.2489999999998</v>
      </c>
      <c r="H720" s="128"/>
      <c r="J720" s="128"/>
      <c r="K720" s="128"/>
      <c r="L720" s="128"/>
      <c r="M720" s="128"/>
    </row>
    <row r="721" spans="1:13" x14ac:dyDescent="0.25">
      <c r="A721" s="184" t="s">
        <v>675</v>
      </c>
      <c r="B721" s="183">
        <v>206587</v>
      </c>
      <c r="C721" s="183">
        <v>13087</v>
      </c>
      <c r="D721" s="183">
        <v>1307</v>
      </c>
      <c r="E721" s="183">
        <v>4115</v>
      </c>
      <c r="F721" s="183">
        <v>225096</v>
      </c>
      <c r="G721" s="183">
        <v>2819.2489999999998</v>
      </c>
      <c r="H721" s="128"/>
      <c r="J721" s="128"/>
      <c r="K721" s="128"/>
      <c r="L721" s="128"/>
      <c r="M721" s="128"/>
    </row>
    <row r="722" spans="1:13" x14ac:dyDescent="0.25">
      <c r="A722" s="185" t="s">
        <v>1293</v>
      </c>
      <c r="B722" s="181">
        <v>3144</v>
      </c>
      <c r="C722" s="181">
        <v>429</v>
      </c>
      <c r="D722" s="181"/>
      <c r="E722" s="181"/>
      <c r="F722" s="181">
        <v>3573</v>
      </c>
      <c r="G722" s="181">
        <v>53.747999999999998</v>
      </c>
      <c r="H722" s="128"/>
      <c r="J722" s="128"/>
      <c r="K722" s="128"/>
      <c r="L722" s="128"/>
      <c r="M722" s="128"/>
    </row>
    <row r="723" spans="1:13" x14ac:dyDescent="0.25">
      <c r="A723" s="184" t="s">
        <v>641</v>
      </c>
      <c r="B723" s="183">
        <v>1335</v>
      </c>
      <c r="C723" s="183">
        <v>15</v>
      </c>
      <c r="D723" s="183"/>
      <c r="E723" s="183"/>
      <c r="F723" s="183">
        <v>1350</v>
      </c>
      <c r="G723" s="183">
        <v>14.13</v>
      </c>
      <c r="H723" s="128"/>
      <c r="J723" s="128"/>
      <c r="K723" s="128"/>
      <c r="L723" s="128"/>
      <c r="M723" s="128"/>
    </row>
    <row r="724" spans="1:13" x14ac:dyDescent="0.25">
      <c r="A724" s="184" t="s">
        <v>1005</v>
      </c>
      <c r="B724" s="183">
        <v>1809</v>
      </c>
      <c r="C724" s="183">
        <v>414</v>
      </c>
      <c r="D724" s="183"/>
      <c r="E724" s="183"/>
      <c r="F724" s="183">
        <v>2223</v>
      </c>
      <c r="G724" s="183">
        <v>39.618000000000002</v>
      </c>
      <c r="H724" s="128"/>
      <c r="J724" s="128"/>
      <c r="K724" s="128"/>
      <c r="L724" s="128"/>
      <c r="M724" s="128"/>
    </row>
    <row r="725" spans="1:13" x14ac:dyDescent="0.25">
      <c r="A725" s="179" t="s">
        <v>676</v>
      </c>
      <c r="B725" s="179">
        <v>1483241</v>
      </c>
      <c r="C725" s="179">
        <v>117409</v>
      </c>
      <c r="D725" s="179">
        <v>2798</v>
      </c>
      <c r="E725" s="179">
        <v>314694</v>
      </c>
      <c r="F725" s="179">
        <v>1918142</v>
      </c>
      <c r="G725" s="179">
        <v>22623.067999999999</v>
      </c>
      <c r="H725" s="128"/>
      <c r="I725" s="128"/>
      <c r="J725" s="128"/>
      <c r="K725" s="128"/>
    </row>
    <row r="726" spans="1:13" x14ac:dyDescent="0.25">
      <c r="A726" s="185" t="s">
        <v>677</v>
      </c>
      <c r="B726" s="181">
        <v>368476</v>
      </c>
      <c r="C726" s="181">
        <v>22373</v>
      </c>
      <c r="D726" s="181">
        <v>154</v>
      </c>
      <c r="E726" s="181">
        <v>4785</v>
      </c>
      <c r="F726" s="181">
        <v>395788</v>
      </c>
      <c r="G726" s="181">
        <v>4878.241</v>
      </c>
      <c r="H726" s="128"/>
      <c r="J726" s="128"/>
      <c r="K726" s="128"/>
      <c r="L726" s="128"/>
      <c r="M726" s="128"/>
    </row>
    <row r="727" spans="1:13" x14ac:dyDescent="0.25">
      <c r="A727" s="184" t="s">
        <v>678</v>
      </c>
      <c r="B727" s="183">
        <v>63084</v>
      </c>
      <c r="C727" s="183">
        <v>20407</v>
      </c>
      <c r="D727" s="183">
        <v>154</v>
      </c>
      <c r="E727" s="183"/>
      <c r="F727" s="183">
        <v>83645</v>
      </c>
      <c r="G727" s="183">
        <v>1698.164</v>
      </c>
      <c r="H727" s="128"/>
      <c r="J727" s="128"/>
      <c r="K727" s="128"/>
      <c r="L727" s="128"/>
      <c r="M727" s="128"/>
    </row>
    <row r="728" spans="1:13" x14ac:dyDescent="0.25">
      <c r="A728" s="184" t="s">
        <v>679</v>
      </c>
      <c r="B728" s="183">
        <v>46007</v>
      </c>
      <c r="C728" s="183">
        <v>330</v>
      </c>
      <c r="D728" s="183"/>
      <c r="E728" s="183">
        <v>1906</v>
      </c>
      <c r="F728" s="183">
        <v>48243</v>
      </c>
      <c r="G728" s="183">
        <v>486.76</v>
      </c>
      <c r="H728" s="128"/>
      <c r="J728" s="128"/>
      <c r="K728" s="128"/>
      <c r="L728" s="128"/>
      <c r="M728" s="128"/>
    </row>
    <row r="729" spans="1:13" x14ac:dyDescent="0.25">
      <c r="A729" s="184" t="s">
        <v>677</v>
      </c>
      <c r="B729" s="183">
        <v>215224</v>
      </c>
      <c r="C729" s="183">
        <v>1636</v>
      </c>
      <c r="D729" s="183"/>
      <c r="E729" s="183">
        <v>2879</v>
      </c>
      <c r="F729" s="183">
        <v>219739</v>
      </c>
      <c r="G729" s="183">
        <v>2251.7069999999999</v>
      </c>
      <c r="H729" s="128"/>
      <c r="J729" s="128"/>
      <c r="K729" s="128"/>
      <c r="L729" s="128"/>
      <c r="M729" s="128"/>
    </row>
    <row r="730" spans="1:13" x14ac:dyDescent="0.25">
      <c r="A730" s="184" t="s">
        <v>680</v>
      </c>
      <c r="B730" s="183">
        <v>38127</v>
      </c>
      <c r="C730" s="183"/>
      <c r="D730" s="183"/>
      <c r="E730" s="183"/>
      <c r="F730" s="183">
        <v>38127</v>
      </c>
      <c r="G730" s="183">
        <v>381.27</v>
      </c>
      <c r="H730" s="128"/>
      <c r="J730" s="128"/>
      <c r="K730" s="128"/>
      <c r="L730" s="128"/>
      <c r="M730" s="128"/>
    </row>
    <row r="731" spans="1:13" x14ac:dyDescent="0.25">
      <c r="A731" s="184" t="s">
        <v>681</v>
      </c>
      <c r="B731" s="183">
        <v>6034</v>
      </c>
      <c r="C731" s="183"/>
      <c r="D731" s="183"/>
      <c r="E731" s="183"/>
      <c r="F731" s="183">
        <v>6034</v>
      </c>
      <c r="G731" s="183">
        <v>60.34</v>
      </c>
      <c r="H731" s="128"/>
      <c r="J731" s="128"/>
      <c r="K731" s="128"/>
      <c r="L731" s="128"/>
      <c r="M731" s="128"/>
    </row>
    <row r="732" spans="1:13" x14ac:dyDescent="0.25">
      <c r="A732" s="185" t="s">
        <v>683</v>
      </c>
      <c r="B732" s="181">
        <v>34168</v>
      </c>
      <c r="C732" s="181">
        <v>3250</v>
      </c>
      <c r="D732" s="181"/>
      <c r="E732" s="181">
        <v>1420</v>
      </c>
      <c r="F732" s="181">
        <v>38838</v>
      </c>
      <c r="G732" s="181">
        <v>517.78</v>
      </c>
      <c r="H732" s="128"/>
      <c r="J732" s="128"/>
      <c r="K732" s="128"/>
      <c r="L732" s="128"/>
      <c r="M732" s="128"/>
    </row>
    <row r="733" spans="1:13" x14ac:dyDescent="0.25">
      <c r="A733" s="184" t="s">
        <v>684</v>
      </c>
      <c r="B733" s="183">
        <v>15185</v>
      </c>
      <c r="C733" s="183">
        <v>154</v>
      </c>
      <c r="D733" s="183"/>
      <c r="E733" s="183">
        <v>1420</v>
      </c>
      <c r="F733" s="183">
        <v>16759</v>
      </c>
      <c r="G733" s="183">
        <v>166.958</v>
      </c>
      <c r="H733" s="128"/>
      <c r="J733" s="128"/>
      <c r="K733" s="128"/>
      <c r="L733" s="128"/>
      <c r="M733" s="128"/>
    </row>
    <row r="734" spans="1:13" x14ac:dyDescent="0.25">
      <c r="A734" s="184" t="s">
        <v>685</v>
      </c>
      <c r="B734" s="183">
        <v>4259</v>
      </c>
      <c r="C734" s="183">
        <v>1332</v>
      </c>
      <c r="D734" s="183"/>
      <c r="E734" s="183"/>
      <c r="F734" s="183">
        <v>5591</v>
      </c>
      <c r="G734" s="183">
        <v>111.854</v>
      </c>
      <c r="H734" s="128"/>
      <c r="J734" s="128"/>
      <c r="K734" s="128"/>
      <c r="L734" s="128"/>
      <c r="M734" s="128"/>
    </row>
    <row r="735" spans="1:13" x14ac:dyDescent="0.25">
      <c r="A735" s="184" t="s">
        <v>687</v>
      </c>
      <c r="B735" s="183">
        <v>2312</v>
      </c>
      <c r="C735" s="183"/>
      <c r="D735" s="183"/>
      <c r="E735" s="183"/>
      <c r="F735" s="183">
        <v>2312</v>
      </c>
      <c r="G735" s="183">
        <v>23.12</v>
      </c>
      <c r="H735" s="128"/>
      <c r="J735" s="128"/>
      <c r="K735" s="128"/>
      <c r="L735" s="128"/>
      <c r="M735" s="128"/>
    </row>
    <row r="736" spans="1:13" x14ac:dyDescent="0.25">
      <c r="A736" s="184" t="s">
        <v>688</v>
      </c>
      <c r="B736" s="183">
        <v>12412</v>
      </c>
      <c r="C736" s="183">
        <v>1764</v>
      </c>
      <c r="D736" s="183"/>
      <c r="E736" s="183"/>
      <c r="F736" s="183">
        <v>14176</v>
      </c>
      <c r="G736" s="183">
        <v>215.84800000000001</v>
      </c>
      <c r="H736" s="128"/>
      <c r="J736" s="128"/>
      <c r="K736" s="128"/>
      <c r="L736" s="128"/>
      <c r="M736" s="128"/>
    </row>
    <row r="737" spans="1:13" x14ac:dyDescent="0.25">
      <c r="A737" s="185" t="s">
        <v>689</v>
      </c>
      <c r="B737" s="181">
        <v>84243</v>
      </c>
      <c r="C737" s="181">
        <v>2209</v>
      </c>
      <c r="D737" s="181">
        <v>135</v>
      </c>
      <c r="E737" s="181">
        <v>1612</v>
      </c>
      <c r="F737" s="181">
        <v>88199</v>
      </c>
      <c r="G737" s="181">
        <v>970.75800000000004</v>
      </c>
      <c r="H737" s="128"/>
      <c r="J737" s="128"/>
      <c r="K737" s="128"/>
      <c r="L737" s="128"/>
      <c r="M737" s="128"/>
    </row>
    <row r="738" spans="1:13" x14ac:dyDescent="0.25">
      <c r="A738" s="184" t="s">
        <v>690</v>
      </c>
      <c r="B738" s="183">
        <v>12918</v>
      </c>
      <c r="C738" s="183"/>
      <c r="D738" s="183"/>
      <c r="E738" s="183">
        <v>407</v>
      </c>
      <c r="F738" s="183">
        <v>13325</v>
      </c>
      <c r="G738" s="183">
        <v>131.215</v>
      </c>
      <c r="H738" s="128"/>
      <c r="J738" s="128"/>
      <c r="K738" s="128"/>
      <c r="L738" s="128"/>
      <c r="M738" s="128"/>
    </row>
    <row r="739" spans="1:13" x14ac:dyDescent="0.25">
      <c r="A739" s="184" t="s">
        <v>691</v>
      </c>
      <c r="B739" s="183">
        <v>9935</v>
      </c>
      <c r="C739" s="183">
        <v>770</v>
      </c>
      <c r="D739" s="183"/>
      <c r="E739" s="183">
        <v>55</v>
      </c>
      <c r="F739" s="183">
        <v>10760</v>
      </c>
      <c r="G739" s="183">
        <v>139.66499999999999</v>
      </c>
      <c r="H739" s="128"/>
      <c r="J739" s="128"/>
      <c r="K739" s="128"/>
      <c r="L739" s="128"/>
      <c r="M739" s="128"/>
    </row>
    <row r="740" spans="1:13" x14ac:dyDescent="0.25">
      <c r="A740" s="184" t="s">
        <v>692</v>
      </c>
      <c r="B740" s="183">
        <v>1067</v>
      </c>
      <c r="C740" s="183"/>
      <c r="D740" s="183"/>
      <c r="E740" s="183"/>
      <c r="F740" s="183">
        <v>1067</v>
      </c>
      <c r="G740" s="183">
        <v>10.67</v>
      </c>
      <c r="H740" s="128"/>
      <c r="J740" s="128"/>
      <c r="K740" s="128"/>
      <c r="L740" s="128"/>
      <c r="M740" s="128"/>
    </row>
    <row r="741" spans="1:13" x14ac:dyDescent="0.25">
      <c r="A741" s="184" t="s">
        <v>693</v>
      </c>
      <c r="B741" s="183">
        <v>3267</v>
      </c>
      <c r="C741" s="183"/>
      <c r="D741" s="183">
        <v>135</v>
      </c>
      <c r="E741" s="183">
        <v>15</v>
      </c>
      <c r="F741" s="183">
        <v>3417</v>
      </c>
      <c r="G741" s="183">
        <v>38.145000000000003</v>
      </c>
      <c r="H741" s="128"/>
      <c r="J741" s="128"/>
      <c r="K741" s="128"/>
      <c r="L741" s="128"/>
      <c r="M741" s="128"/>
    </row>
    <row r="742" spans="1:13" x14ac:dyDescent="0.25">
      <c r="A742" s="184" t="s">
        <v>694</v>
      </c>
      <c r="B742" s="183">
        <v>12374</v>
      </c>
      <c r="C742" s="183">
        <v>1439</v>
      </c>
      <c r="D742" s="183"/>
      <c r="E742" s="183"/>
      <c r="F742" s="183">
        <v>13813</v>
      </c>
      <c r="G742" s="183">
        <v>198.56800000000001</v>
      </c>
      <c r="H742" s="128"/>
      <c r="J742" s="128"/>
      <c r="K742" s="128"/>
      <c r="L742" s="128"/>
      <c r="M742" s="128"/>
    </row>
    <row r="743" spans="1:13" x14ac:dyDescent="0.25">
      <c r="A743" s="184" t="s">
        <v>695</v>
      </c>
      <c r="B743" s="183">
        <v>44682</v>
      </c>
      <c r="C743" s="183"/>
      <c r="D743" s="183"/>
      <c r="E743" s="183">
        <v>1135</v>
      </c>
      <c r="F743" s="183">
        <v>45817</v>
      </c>
      <c r="G743" s="183">
        <v>452.495</v>
      </c>
      <c r="H743" s="128"/>
      <c r="J743" s="128"/>
      <c r="K743" s="128"/>
      <c r="L743" s="128"/>
      <c r="M743" s="128"/>
    </row>
    <row r="744" spans="1:13" x14ac:dyDescent="0.25">
      <c r="A744" s="185" t="s">
        <v>715</v>
      </c>
      <c r="B744" s="181">
        <v>119790</v>
      </c>
      <c r="C744" s="181">
        <v>5477</v>
      </c>
      <c r="D744" s="181">
        <v>450</v>
      </c>
      <c r="E744" s="181">
        <v>4468</v>
      </c>
      <c r="F744" s="181">
        <v>130185</v>
      </c>
      <c r="G744" s="181">
        <v>1523.0440000000001</v>
      </c>
      <c r="H744" s="128"/>
      <c r="J744" s="128"/>
      <c r="K744" s="128"/>
      <c r="L744" s="128"/>
      <c r="M744" s="128"/>
    </row>
    <row r="745" spans="1:13" x14ac:dyDescent="0.25">
      <c r="A745" s="184" t="s">
        <v>716</v>
      </c>
      <c r="B745" s="183">
        <v>25200</v>
      </c>
      <c r="C745" s="183">
        <v>527</v>
      </c>
      <c r="D745" s="183"/>
      <c r="E745" s="183">
        <v>1527</v>
      </c>
      <c r="F745" s="183">
        <v>27254</v>
      </c>
      <c r="G745" s="183">
        <v>287.03899999999999</v>
      </c>
      <c r="H745" s="128"/>
      <c r="J745" s="128"/>
      <c r="K745" s="128"/>
      <c r="L745" s="128"/>
      <c r="M745" s="128"/>
    </row>
    <row r="746" spans="1:13" x14ac:dyDescent="0.25">
      <c r="A746" s="184" t="s">
        <v>717</v>
      </c>
      <c r="B746" s="183">
        <v>3669</v>
      </c>
      <c r="C746" s="183"/>
      <c r="D746" s="183"/>
      <c r="E746" s="183"/>
      <c r="F746" s="183">
        <v>3669</v>
      </c>
      <c r="G746" s="183">
        <v>36.69</v>
      </c>
      <c r="H746" s="128"/>
      <c r="J746" s="128"/>
      <c r="K746" s="128"/>
      <c r="L746" s="128"/>
      <c r="M746" s="128"/>
    </row>
    <row r="747" spans="1:13" x14ac:dyDescent="0.25">
      <c r="A747" s="184" t="s">
        <v>718</v>
      </c>
      <c r="B747" s="183">
        <v>26244</v>
      </c>
      <c r="C747" s="183">
        <v>831</v>
      </c>
      <c r="D747" s="183"/>
      <c r="E747" s="183">
        <v>10</v>
      </c>
      <c r="F747" s="183">
        <v>27085</v>
      </c>
      <c r="G747" s="183">
        <v>305.702</v>
      </c>
      <c r="H747" s="128"/>
      <c r="J747" s="128"/>
      <c r="K747" s="128"/>
      <c r="L747" s="128"/>
      <c r="M747" s="128"/>
    </row>
    <row r="748" spans="1:13" x14ac:dyDescent="0.25">
      <c r="A748" s="184" t="s">
        <v>719</v>
      </c>
      <c r="B748" s="183">
        <v>3939</v>
      </c>
      <c r="C748" s="183"/>
      <c r="D748" s="183"/>
      <c r="E748" s="183">
        <v>100</v>
      </c>
      <c r="F748" s="183">
        <v>4039</v>
      </c>
      <c r="G748" s="183">
        <v>39.89</v>
      </c>
      <c r="H748" s="128"/>
      <c r="J748" s="128"/>
      <c r="K748" s="128"/>
      <c r="L748" s="128"/>
      <c r="M748" s="128"/>
    </row>
    <row r="749" spans="1:13" x14ac:dyDescent="0.25">
      <c r="A749" s="184" t="s">
        <v>720</v>
      </c>
      <c r="B749" s="183">
        <v>26937</v>
      </c>
      <c r="C749" s="183">
        <v>13</v>
      </c>
      <c r="D749" s="183"/>
      <c r="E749" s="183">
        <v>94</v>
      </c>
      <c r="F749" s="183">
        <v>27044</v>
      </c>
      <c r="G749" s="183">
        <v>270.51600000000002</v>
      </c>
      <c r="H749" s="128"/>
      <c r="J749" s="128"/>
      <c r="K749" s="128"/>
      <c r="L749" s="128"/>
      <c r="M749" s="128"/>
    </row>
    <row r="750" spans="1:13" x14ac:dyDescent="0.25">
      <c r="A750" s="184" t="s">
        <v>721</v>
      </c>
      <c r="B750" s="183">
        <v>749</v>
      </c>
      <c r="C750" s="183"/>
      <c r="D750" s="183"/>
      <c r="E750" s="183"/>
      <c r="F750" s="183">
        <v>749</v>
      </c>
      <c r="G750" s="183">
        <v>7.49</v>
      </c>
      <c r="H750" s="128"/>
      <c r="J750" s="128"/>
      <c r="K750" s="128"/>
      <c r="L750" s="128"/>
      <c r="M750" s="128"/>
    </row>
    <row r="751" spans="1:13" x14ac:dyDescent="0.25">
      <c r="A751" s="184" t="s">
        <v>722</v>
      </c>
      <c r="B751" s="183">
        <v>1559</v>
      </c>
      <c r="C751" s="183"/>
      <c r="D751" s="183"/>
      <c r="E751" s="183"/>
      <c r="F751" s="183">
        <v>1559</v>
      </c>
      <c r="G751" s="183">
        <v>15.59</v>
      </c>
      <c r="H751" s="128"/>
      <c r="J751" s="128"/>
      <c r="K751" s="128"/>
      <c r="L751" s="128"/>
      <c r="M751" s="128"/>
    </row>
    <row r="752" spans="1:13" x14ac:dyDescent="0.25">
      <c r="A752" s="184" t="s">
        <v>723</v>
      </c>
      <c r="B752" s="183">
        <v>16679</v>
      </c>
      <c r="C752" s="183"/>
      <c r="D752" s="183"/>
      <c r="E752" s="183"/>
      <c r="F752" s="183">
        <v>16679</v>
      </c>
      <c r="G752" s="183">
        <v>166.79</v>
      </c>
      <c r="H752" s="128"/>
      <c r="J752" s="128"/>
      <c r="K752" s="128"/>
      <c r="L752" s="128"/>
      <c r="M752" s="128"/>
    </row>
    <row r="753" spans="1:13" x14ac:dyDescent="0.25">
      <c r="A753" s="184" t="s">
        <v>724</v>
      </c>
      <c r="B753" s="183">
        <v>1780</v>
      </c>
      <c r="C753" s="183"/>
      <c r="D753" s="183"/>
      <c r="E753" s="183">
        <v>2160</v>
      </c>
      <c r="F753" s="183">
        <v>3940</v>
      </c>
      <c r="G753" s="183">
        <v>28.6</v>
      </c>
      <c r="H753" s="128"/>
      <c r="J753" s="128"/>
      <c r="K753" s="128"/>
      <c r="L753" s="128"/>
      <c r="M753" s="128"/>
    </row>
    <row r="754" spans="1:13" x14ac:dyDescent="0.25">
      <c r="A754" s="184" t="s">
        <v>725</v>
      </c>
      <c r="B754" s="183">
        <v>3486</v>
      </c>
      <c r="C754" s="183"/>
      <c r="D754" s="183"/>
      <c r="E754" s="183"/>
      <c r="F754" s="183">
        <v>3486</v>
      </c>
      <c r="G754" s="183">
        <v>34.86</v>
      </c>
      <c r="H754" s="128"/>
      <c r="J754" s="128"/>
      <c r="K754" s="128"/>
      <c r="L754" s="128"/>
      <c r="M754" s="128"/>
    </row>
    <row r="755" spans="1:13" x14ac:dyDescent="0.25">
      <c r="A755" s="184" t="s">
        <v>726</v>
      </c>
      <c r="B755" s="183">
        <v>2380</v>
      </c>
      <c r="C755" s="183">
        <v>3671</v>
      </c>
      <c r="D755" s="183"/>
      <c r="E755" s="183"/>
      <c r="F755" s="183">
        <v>6051</v>
      </c>
      <c r="G755" s="183">
        <v>214.69200000000001</v>
      </c>
      <c r="H755" s="128"/>
      <c r="J755" s="128"/>
      <c r="K755" s="128"/>
      <c r="L755" s="128"/>
      <c r="M755" s="128"/>
    </row>
    <row r="756" spans="1:13" x14ac:dyDescent="0.25">
      <c r="A756" s="184" t="s">
        <v>727</v>
      </c>
      <c r="B756" s="183">
        <v>7168</v>
      </c>
      <c r="C756" s="183">
        <v>435</v>
      </c>
      <c r="D756" s="183">
        <v>450</v>
      </c>
      <c r="E756" s="183">
        <v>577</v>
      </c>
      <c r="F756" s="183">
        <v>8630</v>
      </c>
      <c r="G756" s="183">
        <v>115.185</v>
      </c>
      <c r="H756" s="128"/>
      <c r="J756" s="128"/>
      <c r="K756" s="128"/>
      <c r="L756" s="128"/>
      <c r="M756" s="128"/>
    </row>
    <row r="757" spans="1:13" x14ac:dyDescent="0.25">
      <c r="A757" s="185" t="s">
        <v>728</v>
      </c>
      <c r="B757" s="181">
        <v>131206</v>
      </c>
      <c r="C757" s="181">
        <v>12336</v>
      </c>
      <c r="D757" s="181"/>
      <c r="E757" s="181">
        <v>328</v>
      </c>
      <c r="F757" s="181">
        <v>143870</v>
      </c>
      <c r="G757" s="181">
        <v>1955.172</v>
      </c>
      <c r="H757" s="128"/>
      <c r="J757" s="128"/>
      <c r="K757" s="128"/>
      <c r="L757" s="128"/>
      <c r="M757" s="128"/>
    </row>
    <row r="758" spans="1:13" x14ac:dyDescent="0.25">
      <c r="A758" s="184" t="s">
        <v>729</v>
      </c>
      <c r="B758" s="183">
        <v>1391</v>
      </c>
      <c r="C758" s="183">
        <v>222</v>
      </c>
      <c r="D758" s="183"/>
      <c r="E758" s="183"/>
      <c r="F758" s="183">
        <v>1613</v>
      </c>
      <c r="G758" s="183">
        <v>25.454000000000001</v>
      </c>
      <c r="H758" s="128"/>
      <c r="J758" s="128"/>
      <c r="K758" s="128"/>
      <c r="L758" s="128"/>
      <c r="M758" s="128"/>
    </row>
    <row r="759" spans="1:13" x14ac:dyDescent="0.25">
      <c r="A759" s="184" t="s">
        <v>730</v>
      </c>
      <c r="B759" s="183">
        <v>4777</v>
      </c>
      <c r="C759" s="183">
        <v>160</v>
      </c>
      <c r="D759" s="183"/>
      <c r="E759" s="183"/>
      <c r="F759" s="183">
        <v>4937</v>
      </c>
      <c r="G759" s="183">
        <v>56.09</v>
      </c>
      <c r="H759" s="128"/>
      <c r="J759" s="128"/>
      <c r="K759" s="128"/>
      <c r="L759" s="128"/>
      <c r="M759" s="128"/>
    </row>
    <row r="760" spans="1:13" x14ac:dyDescent="0.25">
      <c r="A760" s="184" t="s">
        <v>731</v>
      </c>
      <c r="B760" s="183">
        <v>1569</v>
      </c>
      <c r="C760" s="183"/>
      <c r="D760" s="183"/>
      <c r="E760" s="183"/>
      <c r="F760" s="183">
        <v>1569</v>
      </c>
      <c r="G760" s="183">
        <v>15.69</v>
      </c>
      <c r="H760" s="128"/>
      <c r="J760" s="128"/>
      <c r="K760" s="128"/>
      <c r="L760" s="128"/>
      <c r="M760" s="128"/>
    </row>
    <row r="761" spans="1:13" x14ac:dyDescent="0.25">
      <c r="A761" s="184" t="s">
        <v>733</v>
      </c>
      <c r="B761" s="183">
        <v>724</v>
      </c>
      <c r="C761" s="183">
        <v>52</v>
      </c>
      <c r="D761" s="183"/>
      <c r="E761" s="183"/>
      <c r="F761" s="183">
        <v>776</v>
      </c>
      <c r="G761" s="183">
        <v>9.9440000000000008</v>
      </c>
      <c r="H761" s="128"/>
      <c r="J761" s="128"/>
      <c r="K761" s="128"/>
      <c r="L761" s="128"/>
      <c r="M761" s="128"/>
    </row>
    <row r="762" spans="1:13" x14ac:dyDescent="0.25">
      <c r="A762" s="184" t="s">
        <v>734</v>
      </c>
      <c r="B762" s="183">
        <v>1799</v>
      </c>
      <c r="C762" s="183">
        <v>113</v>
      </c>
      <c r="D762" s="183"/>
      <c r="E762" s="183"/>
      <c r="F762" s="183">
        <v>1912</v>
      </c>
      <c r="G762" s="183">
        <v>23.866</v>
      </c>
      <c r="H762" s="128"/>
      <c r="J762" s="128"/>
      <c r="K762" s="128"/>
      <c r="L762" s="128"/>
      <c r="M762" s="128"/>
    </row>
    <row r="763" spans="1:13" x14ac:dyDescent="0.25">
      <c r="A763" s="184" t="s">
        <v>735</v>
      </c>
      <c r="B763" s="183">
        <v>3706</v>
      </c>
      <c r="C763" s="183"/>
      <c r="D763" s="183"/>
      <c r="E763" s="183"/>
      <c r="F763" s="183">
        <v>3706</v>
      </c>
      <c r="G763" s="183">
        <v>37.06</v>
      </c>
      <c r="H763" s="128"/>
      <c r="J763" s="128"/>
      <c r="K763" s="128"/>
      <c r="L763" s="128"/>
      <c r="M763" s="128"/>
    </row>
    <row r="764" spans="1:13" x14ac:dyDescent="0.25">
      <c r="A764" s="184" t="s">
        <v>736</v>
      </c>
      <c r="B764" s="183">
        <v>7259</v>
      </c>
      <c r="C764" s="183">
        <v>57</v>
      </c>
      <c r="D764" s="183"/>
      <c r="E764" s="183"/>
      <c r="F764" s="183">
        <v>7316</v>
      </c>
      <c r="G764" s="183">
        <v>75.554000000000002</v>
      </c>
      <c r="H764" s="128"/>
      <c r="J764" s="128"/>
      <c r="K764" s="128"/>
      <c r="L764" s="128"/>
      <c r="M764" s="128"/>
    </row>
    <row r="765" spans="1:13" x14ac:dyDescent="0.25">
      <c r="A765" s="184" t="s">
        <v>737</v>
      </c>
      <c r="B765" s="183">
        <v>107273</v>
      </c>
      <c r="C765" s="183">
        <v>6868</v>
      </c>
      <c r="D765" s="183"/>
      <c r="E765" s="183">
        <v>328</v>
      </c>
      <c r="F765" s="183">
        <v>114469</v>
      </c>
      <c r="G765" s="183">
        <v>1431.5060000000001</v>
      </c>
      <c r="H765" s="128"/>
      <c r="J765" s="128"/>
      <c r="K765" s="128"/>
      <c r="L765" s="128"/>
      <c r="M765" s="128"/>
    </row>
    <row r="766" spans="1:13" x14ac:dyDescent="0.25">
      <c r="A766" s="184" t="s">
        <v>738</v>
      </c>
      <c r="B766" s="183">
        <v>316</v>
      </c>
      <c r="C766" s="183"/>
      <c r="D766" s="183"/>
      <c r="E766" s="183"/>
      <c r="F766" s="183">
        <v>316</v>
      </c>
      <c r="G766" s="183">
        <v>3.16</v>
      </c>
      <c r="H766" s="128"/>
      <c r="J766" s="128"/>
      <c r="K766" s="128"/>
      <c r="L766" s="128"/>
      <c r="M766" s="128"/>
    </row>
    <row r="767" spans="1:13" x14ac:dyDescent="0.25">
      <c r="A767" s="184" t="s">
        <v>739</v>
      </c>
      <c r="B767" s="183">
        <v>2392</v>
      </c>
      <c r="C767" s="183">
        <v>4864</v>
      </c>
      <c r="D767" s="183"/>
      <c r="E767" s="183"/>
      <c r="F767" s="183">
        <v>7256</v>
      </c>
      <c r="G767" s="183">
        <v>276.84800000000001</v>
      </c>
      <c r="H767" s="128"/>
      <c r="J767" s="128"/>
      <c r="K767" s="128"/>
      <c r="L767" s="128"/>
      <c r="M767" s="128"/>
    </row>
    <row r="768" spans="1:13" x14ac:dyDescent="0.25">
      <c r="A768" s="185" t="s">
        <v>741</v>
      </c>
      <c r="B768" s="181">
        <v>33321</v>
      </c>
      <c r="C768" s="181">
        <v>1807</v>
      </c>
      <c r="D768" s="181">
        <v>40</v>
      </c>
      <c r="E768" s="181">
        <v>235</v>
      </c>
      <c r="F768" s="181">
        <v>35403</v>
      </c>
      <c r="G768" s="181">
        <v>429.94900000000001</v>
      </c>
      <c r="H768" s="128"/>
      <c r="J768" s="128"/>
      <c r="K768" s="128"/>
      <c r="L768" s="128"/>
      <c r="M768" s="128"/>
    </row>
    <row r="769" spans="1:13" x14ac:dyDescent="0.25">
      <c r="A769" s="184" t="s">
        <v>743</v>
      </c>
      <c r="B769" s="183">
        <v>3870</v>
      </c>
      <c r="C769" s="183"/>
      <c r="D769" s="183"/>
      <c r="E769" s="183"/>
      <c r="F769" s="183">
        <v>3870</v>
      </c>
      <c r="G769" s="183">
        <v>38.700000000000003</v>
      </c>
      <c r="H769" s="128"/>
      <c r="J769" s="128"/>
      <c r="K769" s="128"/>
      <c r="L769" s="128"/>
      <c r="M769" s="128"/>
    </row>
    <row r="770" spans="1:13" x14ac:dyDescent="0.25">
      <c r="A770" s="184" t="s">
        <v>744</v>
      </c>
      <c r="B770" s="183">
        <v>395</v>
      </c>
      <c r="C770" s="183"/>
      <c r="D770" s="183"/>
      <c r="E770" s="183"/>
      <c r="F770" s="183">
        <v>395</v>
      </c>
      <c r="G770" s="183">
        <v>3.95</v>
      </c>
      <c r="H770" s="128"/>
      <c r="J770" s="128"/>
      <c r="K770" s="128"/>
      <c r="L770" s="128"/>
      <c r="M770" s="128"/>
    </row>
    <row r="771" spans="1:13" x14ac:dyDescent="0.25">
      <c r="A771" s="184" t="s">
        <v>745</v>
      </c>
      <c r="B771" s="183">
        <v>1055</v>
      </c>
      <c r="C771" s="183">
        <v>463</v>
      </c>
      <c r="D771" s="183">
        <v>40</v>
      </c>
      <c r="E771" s="183">
        <v>90</v>
      </c>
      <c r="F771" s="183">
        <v>1648</v>
      </c>
      <c r="G771" s="183">
        <v>36.676000000000002</v>
      </c>
      <c r="H771" s="128"/>
      <c r="J771" s="128"/>
      <c r="K771" s="128"/>
      <c r="L771" s="128"/>
      <c r="M771" s="128"/>
    </row>
    <row r="772" spans="1:13" x14ac:dyDescent="0.25">
      <c r="A772" s="184" t="s">
        <v>746</v>
      </c>
      <c r="B772" s="183">
        <v>1265</v>
      </c>
      <c r="C772" s="183"/>
      <c r="D772" s="183"/>
      <c r="E772" s="183"/>
      <c r="F772" s="183">
        <v>1265</v>
      </c>
      <c r="G772" s="183">
        <v>12.65</v>
      </c>
      <c r="H772" s="128"/>
      <c r="J772" s="128"/>
      <c r="K772" s="128"/>
      <c r="L772" s="128"/>
      <c r="M772" s="128"/>
    </row>
    <row r="773" spans="1:13" x14ac:dyDescent="0.25">
      <c r="A773" s="184" t="s">
        <v>747</v>
      </c>
      <c r="B773" s="183">
        <v>4894</v>
      </c>
      <c r="C773" s="183">
        <v>20</v>
      </c>
      <c r="D773" s="183"/>
      <c r="E773" s="183"/>
      <c r="F773" s="183">
        <v>4914</v>
      </c>
      <c r="G773" s="183">
        <v>49.98</v>
      </c>
      <c r="H773" s="128"/>
      <c r="J773" s="128"/>
      <c r="K773" s="128"/>
      <c r="L773" s="128"/>
      <c r="M773" s="128"/>
    </row>
    <row r="774" spans="1:13" x14ac:dyDescent="0.25">
      <c r="A774" s="184" t="s">
        <v>748</v>
      </c>
      <c r="B774" s="183">
        <v>6257</v>
      </c>
      <c r="C774" s="183">
        <v>669</v>
      </c>
      <c r="D774" s="183"/>
      <c r="E774" s="183"/>
      <c r="F774" s="183">
        <v>6926</v>
      </c>
      <c r="G774" s="183">
        <v>97.358000000000004</v>
      </c>
      <c r="H774" s="128"/>
      <c r="J774" s="128"/>
      <c r="K774" s="128"/>
      <c r="L774" s="128"/>
      <c r="M774" s="128"/>
    </row>
    <row r="775" spans="1:13" x14ac:dyDescent="0.25">
      <c r="A775" s="184" t="s">
        <v>749</v>
      </c>
      <c r="B775" s="183">
        <v>4343</v>
      </c>
      <c r="C775" s="183">
        <v>65</v>
      </c>
      <c r="D775" s="183"/>
      <c r="E775" s="183">
        <v>38</v>
      </c>
      <c r="F775" s="183">
        <v>4446</v>
      </c>
      <c r="G775" s="183">
        <v>47</v>
      </c>
      <c r="H775" s="128"/>
      <c r="J775" s="128"/>
      <c r="K775" s="128"/>
      <c r="L775" s="128"/>
      <c r="M775" s="128"/>
    </row>
    <row r="776" spans="1:13" x14ac:dyDescent="0.25">
      <c r="A776" s="184" t="s">
        <v>750</v>
      </c>
      <c r="B776" s="183">
        <v>8437</v>
      </c>
      <c r="C776" s="183">
        <v>413</v>
      </c>
      <c r="D776" s="183"/>
      <c r="E776" s="183"/>
      <c r="F776" s="183">
        <v>8850</v>
      </c>
      <c r="G776" s="183">
        <v>105.846</v>
      </c>
      <c r="H776" s="128"/>
      <c r="J776" s="128"/>
      <c r="K776" s="128"/>
      <c r="L776" s="128"/>
      <c r="M776" s="128"/>
    </row>
    <row r="777" spans="1:13" x14ac:dyDescent="0.25">
      <c r="A777" s="184" t="s">
        <v>751</v>
      </c>
      <c r="B777" s="183">
        <v>1830</v>
      </c>
      <c r="C777" s="183">
        <v>145</v>
      </c>
      <c r="D777" s="183"/>
      <c r="E777" s="183">
        <v>107</v>
      </c>
      <c r="F777" s="183">
        <v>2082</v>
      </c>
      <c r="G777" s="183">
        <v>26.375</v>
      </c>
      <c r="H777" s="128"/>
      <c r="J777" s="128"/>
      <c r="K777" s="128"/>
      <c r="L777" s="128"/>
      <c r="M777" s="128"/>
    </row>
    <row r="778" spans="1:13" x14ac:dyDescent="0.25">
      <c r="A778" s="184" t="s">
        <v>437</v>
      </c>
      <c r="B778" s="183">
        <v>300</v>
      </c>
      <c r="C778" s="183">
        <v>32</v>
      </c>
      <c r="D778" s="183"/>
      <c r="E778" s="183"/>
      <c r="F778" s="183">
        <v>332</v>
      </c>
      <c r="G778" s="183">
        <v>4.6639999999999997</v>
      </c>
      <c r="H778" s="128"/>
      <c r="J778" s="128"/>
      <c r="K778" s="128"/>
      <c r="L778" s="128"/>
      <c r="M778" s="128"/>
    </row>
    <row r="779" spans="1:13" x14ac:dyDescent="0.25">
      <c r="A779" s="184" t="s">
        <v>1246</v>
      </c>
      <c r="B779" s="183">
        <v>675</v>
      </c>
      <c r="C779" s="183"/>
      <c r="D779" s="183"/>
      <c r="E779" s="183"/>
      <c r="F779" s="183">
        <v>675</v>
      </c>
      <c r="G779" s="183">
        <v>6.75</v>
      </c>
      <c r="H779" s="128"/>
      <c r="J779" s="128"/>
      <c r="K779" s="128"/>
      <c r="L779" s="128"/>
      <c r="M779" s="128"/>
    </row>
    <row r="780" spans="1:13" x14ac:dyDescent="0.25">
      <c r="A780" s="185" t="s">
        <v>752</v>
      </c>
      <c r="B780" s="181">
        <v>55287</v>
      </c>
      <c r="C780" s="181">
        <v>5312</v>
      </c>
      <c r="D780" s="181">
        <v>498</v>
      </c>
      <c r="E780" s="181">
        <v>733</v>
      </c>
      <c r="F780" s="181">
        <v>61830</v>
      </c>
      <c r="G780" s="181">
        <v>852.67899999999997</v>
      </c>
      <c r="H780" s="128"/>
      <c r="J780" s="128"/>
      <c r="K780" s="128"/>
      <c r="L780" s="128"/>
      <c r="M780" s="128"/>
    </row>
    <row r="781" spans="1:13" x14ac:dyDescent="0.25">
      <c r="A781" s="184" t="s">
        <v>753</v>
      </c>
      <c r="B781" s="183">
        <v>3419</v>
      </c>
      <c r="C781" s="183">
        <v>304</v>
      </c>
      <c r="D781" s="183"/>
      <c r="E781" s="183"/>
      <c r="F781" s="183">
        <v>3723</v>
      </c>
      <c r="G781" s="183">
        <v>49.997999999999998</v>
      </c>
      <c r="H781" s="128"/>
      <c r="J781" s="128"/>
      <c r="K781" s="128"/>
      <c r="L781" s="128"/>
      <c r="M781" s="128"/>
    </row>
    <row r="782" spans="1:13" x14ac:dyDescent="0.25">
      <c r="A782" s="184" t="s">
        <v>754</v>
      </c>
      <c r="B782" s="183">
        <v>9378</v>
      </c>
      <c r="C782" s="183">
        <v>405</v>
      </c>
      <c r="D782" s="183"/>
      <c r="E782" s="183">
        <v>120</v>
      </c>
      <c r="F782" s="183">
        <v>9903</v>
      </c>
      <c r="G782" s="183">
        <v>115.44</v>
      </c>
      <c r="H782" s="128"/>
      <c r="J782" s="128"/>
      <c r="K782" s="128"/>
      <c r="L782" s="128"/>
      <c r="M782" s="128"/>
    </row>
    <row r="783" spans="1:13" x14ac:dyDescent="0.25">
      <c r="A783" s="184" t="s">
        <v>755</v>
      </c>
      <c r="B783" s="183">
        <v>2796</v>
      </c>
      <c r="C783" s="183">
        <v>578</v>
      </c>
      <c r="D783" s="183"/>
      <c r="E783" s="183"/>
      <c r="F783" s="183">
        <v>3374</v>
      </c>
      <c r="G783" s="183">
        <v>58.015999999999998</v>
      </c>
      <c r="H783" s="128"/>
      <c r="J783" s="128"/>
      <c r="K783" s="128"/>
      <c r="L783" s="128"/>
      <c r="M783" s="128"/>
    </row>
    <row r="784" spans="1:13" x14ac:dyDescent="0.25">
      <c r="A784" s="184" t="s">
        <v>756</v>
      </c>
      <c r="B784" s="183">
        <v>12099</v>
      </c>
      <c r="C784" s="183">
        <v>12</v>
      </c>
      <c r="D784" s="183"/>
      <c r="E784" s="183">
        <v>10</v>
      </c>
      <c r="F784" s="183">
        <v>12121</v>
      </c>
      <c r="G784" s="183">
        <v>121.664</v>
      </c>
      <c r="H784" s="128"/>
      <c r="J784" s="128"/>
      <c r="K784" s="128"/>
      <c r="L784" s="128"/>
      <c r="M784" s="128"/>
    </row>
    <row r="785" spans="1:13" x14ac:dyDescent="0.25">
      <c r="A785" s="184" t="s">
        <v>757</v>
      </c>
      <c r="B785" s="183">
        <v>965</v>
      </c>
      <c r="C785" s="183">
        <v>100</v>
      </c>
      <c r="D785" s="183"/>
      <c r="E785" s="183">
        <v>200</v>
      </c>
      <c r="F785" s="183">
        <v>1265</v>
      </c>
      <c r="G785" s="183">
        <v>15.85</v>
      </c>
      <c r="H785" s="128"/>
      <c r="J785" s="128"/>
      <c r="K785" s="128"/>
      <c r="L785" s="128"/>
      <c r="M785" s="128"/>
    </row>
    <row r="786" spans="1:13" x14ac:dyDescent="0.25">
      <c r="A786" s="184" t="s">
        <v>758</v>
      </c>
      <c r="B786" s="183">
        <v>1260</v>
      </c>
      <c r="C786" s="183">
        <v>4</v>
      </c>
      <c r="D786" s="183"/>
      <c r="E786" s="183"/>
      <c r="F786" s="183">
        <v>1264</v>
      </c>
      <c r="G786" s="183">
        <v>12.808</v>
      </c>
      <c r="H786" s="128"/>
      <c r="J786" s="128"/>
      <c r="K786" s="128"/>
      <c r="L786" s="128"/>
      <c r="M786" s="128"/>
    </row>
    <row r="787" spans="1:13" x14ac:dyDescent="0.25">
      <c r="A787" s="184" t="s">
        <v>759</v>
      </c>
      <c r="B787" s="183">
        <v>2367</v>
      </c>
      <c r="C787" s="183"/>
      <c r="D787" s="183"/>
      <c r="E787" s="183">
        <v>150</v>
      </c>
      <c r="F787" s="183">
        <v>2517</v>
      </c>
      <c r="G787" s="183">
        <v>24.42</v>
      </c>
      <c r="H787" s="128"/>
      <c r="J787" s="128"/>
      <c r="K787" s="128"/>
      <c r="L787" s="128"/>
      <c r="M787" s="128"/>
    </row>
    <row r="788" spans="1:13" x14ac:dyDescent="0.25">
      <c r="A788" s="184" t="s">
        <v>760</v>
      </c>
      <c r="B788" s="183">
        <v>3360</v>
      </c>
      <c r="C788" s="183">
        <v>45</v>
      </c>
      <c r="D788" s="183"/>
      <c r="E788" s="183">
        <v>203</v>
      </c>
      <c r="F788" s="183">
        <v>3608</v>
      </c>
      <c r="G788" s="183">
        <v>36.954999999999998</v>
      </c>
      <c r="H788" s="128"/>
      <c r="J788" s="128"/>
      <c r="K788" s="128"/>
      <c r="L788" s="128"/>
      <c r="M788" s="128"/>
    </row>
    <row r="789" spans="1:13" x14ac:dyDescent="0.25">
      <c r="A789" s="184" t="s">
        <v>761</v>
      </c>
      <c r="B789" s="183">
        <v>18177</v>
      </c>
      <c r="C789" s="183">
        <v>3759</v>
      </c>
      <c r="D789" s="183">
        <v>498</v>
      </c>
      <c r="E789" s="183">
        <v>50</v>
      </c>
      <c r="F789" s="183">
        <v>22484</v>
      </c>
      <c r="G789" s="183">
        <v>397.40800000000002</v>
      </c>
      <c r="H789" s="128"/>
      <c r="J789" s="128"/>
      <c r="K789" s="128"/>
      <c r="L789" s="128"/>
      <c r="M789" s="128"/>
    </row>
    <row r="790" spans="1:13" x14ac:dyDescent="0.25">
      <c r="A790" s="184" t="s">
        <v>805</v>
      </c>
      <c r="B790" s="183">
        <v>1466</v>
      </c>
      <c r="C790" s="183">
        <v>105</v>
      </c>
      <c r="D790" s="183"/>
      <c r="E790" s="183"/>
      <c r="F790" s="183">
        <v>1571</v>
      </c>
      <c r="G790" s="183">
        <v>20.12</v>
      </c>
      <c r="H790" s="128"/>
      <c r="J790" s="128"/>
      <c r="K790" s="128"/>
      <c r="L790" s="128"/>
      <c r="M790" s="128"/>
    </row>
    <row r="791" spans="1:13" x14ac:dyDescent="0.25">
      <c r="A791" s="185" t="s">
        <v>762</v>
      </c>
      <c r="B791" s="181">
        <v>126479</v>
      </c>
      <c r="C791" s="181">
        <v>8034</v>
      </c>
      <c r="D791" s="181">
        <v>956</v>
      </c>
      <c r="E791" s="181">
        <v>4145</v>
      </c>
      <c r="F791" s="181">
        <v>139614</v>
      </c>
      <c r="G791" s="181">
        <v>1741.5229999999999</v>
      </c>
      <c r="H791" s="128"/>
      <c r="J791" s="128"/>
      <c r="K791" s="128"/>
      <c r="L791" s="128"/>
      <c r="M791" s="128"/>
    </row>
    <row r="792" spans="1:13" x14ac:dyDescent="0.25">
      <c r="A792" s="184" t="s">
        <v>763</v>
      </c>
      <c r="B792" s="183">
        <v>589</v>
      </c>
      <c r="C792" s="183"/>
      <c r="D792" s="183"/>
      <c r="E792" s="183"/>
      <c r="F792" s="183">
        <v>589</v>
      </c>
      <c r="G792" s="183">
        <v>5.89</v>
      </c>
      <c r="H792" s="128"/>
      <c r="J792" s="128"/>
      <c r="K792" s="128"/>
      <c r="L792" s="128"/>
      <c r="M792" s="128"/>
    </row>
    <row r="793" spans="1:13" x14ac:dyDescent="0.25">
      <c r="A793" s="184" t="s">
        <v>764</v>
      </c>
      <c r="B793" s="183">
        <v>3556</v>
      </c>
      <c r="C793" s="183">
        <v>440</v>
      </c>
      <c r="D793" s="183">
        <v>956</v>
      </c>
      <c r="E793" s="183"/>
      <c r="F793" s="183">
        <v>4952</v>
      </c>
      <c r="G793" s="183">
        <v>96.68</v>
      </c>
      <c r="H793" s="128"/>
      <c r="J793" s="128"/>
      <c r="K793" s="128"/>
      <c r="L793" s="128"/>
      <c r="M793" s="128"/>
    </row>
    <row r="794" spans="1:13" x14ac:dyDescent="0.25">
      <c r="A794" s="184" t="s">
        <v>765</v>
      </c>
      <c r="B794" s="183">
        <v>1248</v>
      </c>
      <c r="C794" s="183"/>
      <c r="D794" s="183"/>
      <c r="E794" s="183"/>
      <c r="F794" s="183">
        <v>1248</v>
      </c>
      <c r="G794" s="183">
        <v>12.48</v>
      </c>
      <c r="H794" s="128"/>
      <c r="J794" s="128"/>
      <c r="K794" s="128"/>
      <c r="L794" s="128"/>
      <c r="M794" s="128"/>
    </row>
    <row r="795" spans="1:13" x14ac:dyDescent="0.25">
      <c r="A795" s="184" t="s">
        <v>766</v>
      </c>
      <c r="B795" s="183">
        <v>310</v>
      </c>
      <c r="C795" s="183"/>
      <c r="D795" s="183"/>
      <c r="E795" s="183">
        <v>325</v>
      </c>
      <c r="F795" s="183">
        <v>635</v>
      </c>
      <c r="G795" s="183">
        <v>4.7249999999999996</v>
      </c>
      <c r="H795" s="128"/>
      <c r="J795" s="128"/>
      <c r="K795" s="128"/>
      <c r="L795" s="128"/>
      <c r="M795" s="128"/>
    </row>
    <row r="796" spans="1:13" x14ac:dyDescent="0.25">
      <c r="A796" s="184" t="s">
        <v>767</v>
      </c>
      <c r="B796" s="183">
        <v>12056</v>
      </c>
      <c r="C796" s="183">
        <v>90</v>
      </c>
      <c r="D796" s="183"/>
      <c r="E796" s="183"/>
      <c r="F796" s="183">
        <v>12146</v>
      </c>
      <c r="G796" s="183">
        <v>125.24</v>
      </c>
      <c r="H796" s="128"/>
      <c r="J796" s="128"/>
      <c r="K796" s="128"/>
      <c r="L796" s="128"/>
      <c r="M796" s="128"/>
    </row>
    <row r="797" spans="1:13" x14ac:dyDescent="0.25">
      <c r="A797" s="184" t="s">
        <v>768</v>
      </c>
      <c r="B797" s="183">
        <v>2223</v>
      </c>
      <c r="C797" s="183">
        <v>10</v>
      </c>
      <c r="D797" s="183"/>
      <c r="E797" s="183"/>
      <c r="F797" s="183">
        <v>2233</v>
      </c>
      <c r="G797" s="183">
        <v>22.75</v>
      </c>
      <c r="H797" s="128"/>
      <c r="J797" s="128"/>
      <c r="K797" s="128"/>
      <c r="L797" s="128"/>
      <c r="M797" s="128"/>
    </row>
    <row r="798" spans="1:13" x14ac:dyDescent="0.25">
      <c r="A798" s="184" t="s">
        <v>769</v>
      </c>
      <c r="B798" s="183">
        <v>2173</v>
      </c>
      <c r="C798" s="183"/>
      <c r="D798" s="183"/>
      <c r="E798" s="183"/>
      <c r="F798" s="183">
        <v>2173</v>
      </c>
      <c r="G798" s="183">
        <v>21.73</v>
      </c>
      <c r="H798" s="128"/>
      <c r="J798" s="128"/>
      <c r="K798" s="128"/>
      <c r="L798" s="128"/>
      <c r="M798" s="128"/>
    </row>
    <row r="799" spans="1:13" x14ac:dyDescent="0.25">
      <c r="A799" s="184" t="s">
        <v>770</v>
      </c>
      <c r="B799" s="183">
        <v>2015</v>
      </c>
      <c r="C799" s="183"/>
      <c r="D799" s="183"/>
      <c r="E799" s="183"/>
      <c r="F799" s="183">
        <v>2015</v>
      </c>
      <c r="G799" s="183">
        <v>20.149999999999999</v>
      </c>
      <c r="H799" s="128"/>
      <c r="J799" s="128"/>
      <c r="K799" s="128"/>
      <c r="L799" s="128"/>
      <c r="M799" s="128"/>
    </row>
    <row r="800" spans="1:13" x14ac:dyDescent="0.25">
      <c r="A800" s="184" t="s">
        <v>771</v>
      </c>
      <c r="B800" s="183">
        <v>88037</v>
      </c>
      <c r="C800" s="183">
        <v>6893</v>
      </c>
      <c r="D800" s="183"/>
      <c r="E800" s="183">
        <v>3690</v>
      </c>
      <c r="F800" s="183">
        <v>98620</v>
      </c>
      <c r="G800" s="183">
        <v>1257.2560000000001</v>
      </c>
      <c r="H800" s="128"/>
      <c r="J800" s="128"/>
      <c r="K800" s="128"/>
      <c r="L800" s="128"/>
      <c r="M800" s="128"/>
    </row>
    <row r="801" spans="1:13" x14ac:dyDescent="0.25">
      <c r="A801" s="184" t="s">
        <v>772</v>
      </c>
      <c r="B801" s="183">
        <v>2452</v>
      </c>
      <c r="C801" s="183"/>
      <c r="D801" s="183"/>
      <c r="E801" s="183"/>
      <c r="F801" s="183">
        <v>2452</v>
      </c>
      <c r="G801" s="183">
        <v>24.52</v>
      </c>
      <c r="H801" s="128"/>
      <c r="J801" s="128"/>
      <c r="K801" s="128"/>
      <c r="L801" s="128"/>
      <c r="M801" s="128"/>
    </row>
    <row r="802" spans="1:13" x14ac:dyDescent="0.25">
      <c r="A802" s="184" t="s">
        <v>773</v>
      </c>
      <c r="B802" s="183">
        <v>3865</v>
      </c>
      <c r="C802" s="183"/>
      <c r="D802" s="183"/>
      <c r="E802" s="183"/>
      <c r="F802" s="183">
        <v>3865</v>
      </c>
      <c r="G802" s="183">
        <v>38.65</v>
      </c>
      <c r="H802" s="128"/>
      <c r="J802" s="128"/>
      <c r="K802" s="128"/>
      <c r="L802" s="128"/>
      <c r="M802" s="128"/>
    </row>
    <row r="803" spans="1:13" x14ac:dyDescent="0.25">
      <c r="A803" s="184" t="s">
        <v>774</v>
      </c>
      <c r="B803" s="183">
        <v>409</v>
      </c>
      <c r="C803" s="183"/>
      <c r="D803" s="183"/>
      <c r="E803" s="183"/>
      <c r="F803" s="183">
        <v>409</v>
      </c>
      <c r="G803" s="183">
        <v>4.09</v>
      </c>
      <c r="H803" s="128"/>
      <c r="J803" s="128"/>
      <c r="K803" s="128"/>
      <c r="L803" s="128"/>
      <c r="M803" s="128"/>
    </row>
    <row r="804" spans="1:13" x14ac:dyDescent="0.25">
      <c r="A804" s="184" t="s">
        <v>775</v>
      </c>
      <c r="B804" s="183">
        <v>6034</v>
      </c>
      <c r="C804" s="183">
        <v>601</v>
      </c>
      <c r="D804" s="183"/>
      <c r="E804" s="183">
        <v>130</v>
      </c>
      <c r="F804" s="183">
        <v>6765</v>
      </c>
      <c r="G804" s="183">
        <v>92.242000000000004</v>
      </c>
      <c r="H804" s="128"/>
      <c r="J804" s="128"/>
      <c r="K804" s="128"/>
      <c r="L804" s="128"/>
      <c r="M804" s="128"/>
    </row>
    <row r="805" spans="1:13" x14ac:dyDescent="0.25">
      <c r="A805" s="184" t="s">
        <v>776</v>
      </c>
      <c r="B805" s="183">
        <v>1292</v>
      </c>
      <c r="C805" s="183"/>
      <c r="D805" s="183"/>
      <c r="E805" s="183"/>
      <c r="F805" s="183">
        <v>1292</v>
      </c>
      <c r="G805" s="183">
        <v>12.92</v>
      </c>
      <c r="H805" s="128"/>
      <c r="J805" s="128"/>
      <c r="K805" s="128"/>
      <c r="L805" s="128"/>
      <c r="M805" s="128"/>
    </row>
    <row r="806" spans="1:13" x14ac:dyDescent="0.25">
      <c r="A806" s="184" t="s">
        <v>1013</v>
      </c>
      <c r="B806" s="183">
        <v>220</v>
      </c>
      <c r="C806" s="183"/>
      <c r="D806" s="183"/>
      <c r="E806" s="183"/>
      <c r="F806" s="183">
        <v>220</v>
      </c>
      <c r="G806" s="183">
        <v>2.2000000000000002</v>
      </c>
      <c r="H806" s="128"/>
      <c r="J806" s="128"/>
      <c r="K806" s="128"/>
      <c r="L806" s="128"/>
      <c r="M806" s="128"/>
    </row>
    <row r="807" spans="1:13" x14ac:dyDescent="0.25">
      <c r="A807" s="185" t="s">
        <v>777</v>
      </c>
      <c r="B807" s="181">
        <v>88788</v>
      </c>
      <c r="C807" s="181">
        <v>5264</v>
      </c>
      <c r="D807" s="181">
        <v>150</v>
      </c>
      <c r="E807" s="181">
        <v>742</v>
      </c>
      <c r="F807" s="181">
        <v>94944</v>
      </c>
      <c r="G807" s="181">
        <v>1171.318</v>
      </c>
      <c r="H807" s="128"/>
      <c r="J807" s="128"/>
      <c r="K807" s="128"/>
      <c r="L807" s="128"/>
      <c r="M807" s="128"/>
    </row>
    <row r="808" spans="1:13" x14ac:dyDescent="0.25">
      <c r="A808" s="184" t="s">
        <v>778</v>
      </c>
      <c r="B808" s="183">
        <v>1622</v>
      </c>
      <c r="C808" s="183"/>
      <c r="D808" s="183"/>
      <c r="E808" s="183"/>
      <c r="F808" s="183">
        <v>1622</v>
      </c>
      <c r="G808" s="183">
        <v>16.22</v>
      </c>
      <c r="H808" s="128"/>
      <c r="J808" s="128"/>
      <c r="K808" s="128"/>
      <c r="L808" s="128"/>
      <c r="M808" s="128"/>
    </row>
    <row r="809" spans="1:13" x14ac:dyDescent="0.25">
      <c r="A809" s="184" t="s">
        <v>779</v>
      </c>
      <c r="B809" s="183">
        <v>12519</v>
      </c>
      <c r="C809" s="183">
        <v>70</v>
      </c>
      <c r="D809" s="183"/>
      <c r="E809" s="183"/>
      <c r="F809" s="183">
        <v>12589</v>
      </c>
      <c r="G809" s="183">
        <v>128.83000000000001</v>
      </c>
      <c r="H809" s="128"/>
      <c r="J809" s="128"/>
      <c r="K809" s="128"/>
      <c r="L809" s="128"/>
      <c r="M809" s="128"/>
    </row>
    <row r="810" spans="1:13" x14ac:dyDescent="0.25">
      <c r="A810" s="184" t="s">
        <v>780</v>
      </c>
      <c r="B810" s="183">
        <v>13349</v>
      </c>
      <c r="C810" s="183">
        <v>850</v>
      </c>
      <c r="D810" s="183"/>
      <c r="E810" s="183">
        <v>148</v>
      </c>
      <c r="F810" s="183">
        <v>14347</v>
      </c>
      <c r="G810" s="183">
        <v>178.43</v>
      </c>
      <c r="H810" s="128"/>
      <c r="J810" s="128"/>
      <c r="K810" s="128"/>
      <c r="L810" s="128"/>
      <c r="M810" s="128"/>
    </row>
    <row r="811" spans="1:13" x14ac:dyDescent="0.25">
      <c r="A811" s="184" t="s">
        <v>781</v>
      </c>
      <c r="B811" s="183">
        <v>33291</v>
      </c>
      <c r="C811" s="183">
        <v>4238</v>
      </c>
      <c r="D811" s="183"/>
      <c r="E811" s="183">
        <v>344</v>
      </c>
      <c r="F811" s="183">
        <v>37873</v>
      </c>
      <c r="G811" s="183">
        <v>555.00599999999997</v>
      </c>
      <c r="H811" s="128"/>
      <c r="J811" s="128"/>
      <c r="K811" s="128"/>
      <c r="L811" s="128"/>
      <c r="M811" s="128"/>
    </row>
    <row r="812" spans="1:13" x14ac:dyDescent="0.25">
      <c r="A812" s="184" t="s">
        <v>682</v>
      </c>
      <c r="B812" s="183">
        <v>25775</v>
      </c>
      <c r="C812" s="183">
        <v>106</v>
      </c>
      <c r="D812" s="183"/>
      <c r="E812" s="183">
        <v>250</v>
      </c>
      <c r="F812" s="183">
        <v>26131</v>
      </c>
      <c r="G812" s="183">
        <v>264.512</v>
      </c>
      <c r="H812" s="128"/>
      <c r="J812" s="128"/>
      <c r="K812" s="128"/>
      <c r="L812" s="128"/>
      <c r="M812" s="128"/>
    </row>
    <row r="813" spans="1:13" x14ac:dyDescent="0.25">
      <c r="A813" s="184" t="s">
        <v>782</v>
      </c>
      <c r="B813" s="183">
        <v>2232</v>
      </c>
      <c r="C813" s="183"/>
      <c r="D813" s="183">
        <v>150</v>
      </c>
      <c r="E813" s="183"/>
      <c r="F813" s="183">
        <v>2382</v>
      </c>
      <c r="G813" s="183">
        <v>28.32</v>
      </c>
      <c r="H813" s="128"/>
      <c r="J813" s="128"/>
      <c r="K813" s="128"/>
      <c r="L813" s="128"/>
      <c r="M813" s="128"/>
    </row>
    <row r="814" spans="1:13" x14ac:dyDescent="0.25">
      <c r="A814" s="185" t="s">
        <v>783</v>
      </c>
      <c r="B814" s="181">
        <v>57924</v>
      </c>
      <c r="C814" s="181">
        <v>441</v>
      </c>
      <c r="D814" s="181"/>
      <c r="E814" s="181">
        <v>1026</v>
      </c>
      <c r="F814" s="181">
        <v>59391</v>
      </c>
      <c r="G814" s="181">
        <v>607.30200000000002</v>
      </c>
      <c r="H814" s="128"/>
      <c r="J814" s="128"/>
      <c r="K814" s="128"/>
      <c r="L814" s="128"/>
      <c r="M814" s="128"/>
    </row>
    <row r="815" spans="1:13" x14ac:dyDescent="0.25">
      <c r="A815" s="184" t="s">
        <v>784</v>
      </c>
      <c r="B815" s="183">
        <v>655</v>
      </c>
      <c r="C815" s="183"/>
      <c r="D815" s="183"/>
      <c r="E815" s="183"/>
      <c r="F815" s="183">
        <v>655</v>
      </c>
      <c r="G815" s="183">
        <v>6.55</v>
      </c>
      <c r="H815" s="128"/>
      <c r="J815" s="128"/>
      <c r="K815" s="128"/>
      <c r="L815" s="128"/>
      <c r="M815" s="128"/>
    </row>
    <row r="816" spans="1:13" x14ac:dyDescent="0.25">
      <c r="A816" s="184" t="s">
        <v>785</v>
      </c>
      <c r="B816" s="183"/>
      <c r="C816" s="183"/>
      <c r="D816" s="183"/>
      <c r="E816" s="183">
        <v>483</v>
      </c>
      <c r="F816" s="183">
        <v>483</v>
      </c>
      <c r="G816" s="183">
        <v>2.415</v>
      </c>
      <c r="H816" s="128"/>
      <c r="J816" s="128"/>
      <c r="K816" s="128"/>
      <c r="L816" s="128"/>
      <c r="M816" s="128"/>
    </row>
    <row r="817" spans="1:13" x14ac:dyDescent="0.25">
      <c r="A817" s="184" t="s">
        <v>786</v>
      </c>
      <c r="B817" s="183">
        <v>974</v>
      </c>
      <c r="C817" s="183">
        <v>10</v>
      </c>
      <c r="D817" s="183"/>
      <c r="E817" s="183"/>
      <c r="F817" s="183">
        <v>984</v>
      </c>
      <c r="G817" s="183">
        <v>10.26</v>
      </c>
      <c r="H817" s="128"/>
      <c r="J817" s="128"/>
      <c r="K817" s="128"/>
      <c r="L817" s="128"/>
      <c r="M817" s="128"/>
    </row>
    <row r="818" spans="1:13" x14ac:dyDescent="0.25">
      <c r="A818" s="184" t="s">
        <v>787</v>
      </c>
      <c r="B818" s="183">
        <v>930</v>
      </c>
      <c r="C818" s="183"/>
      <c r="D818" s="183"/>
      <c r="E818" s="183"/>
      <c r="F818" s="183">
        <v>930</v>
      </c>
      <c r="G818" s="183">
        <v>9.3000000000000007</v>
      </c>
      <c r="H818" s="128"/>
      <c r="J818" s="128"/>
      <c r="K818" s="128"/>
      <c r="L818" s="128"/>
      <c r="M818" s="128"/>
    </row>
    <row r="819" spans="1:13" x14ac:dyDescent="0.25">
      <c r="A819" s="184" t="s">
        <v>788</v>
      </c>
      <c r="B819" s="183">
        <v>763</v>
      </c>
      <c r="C819" s="183">
        <v>68</v>
      </c>
      <c r="D819" s="183"/>
      <c r="E819" s="183"/>
      <c r="F819" s="183">
        <v>831</v>
      </c>
      <c r="G819" s="183">
        <v>11.166</v>
      </c>
      <c r="H819" s="128"/>
      <c r="J819" s="128"/>
      <c r="K819" s="128"/>
      <c r="L819" s="128"/>
      <c r="M819" s="128"/>
    </row>
    <row r="820" spans="1:13" x14ac:dyDescent="0.25">
      <c r="A820" s="184" t="s">
        <v>789</v>
      </c>
      <c r="B820" s="183">
        <v>2854</v>
      </c>
      <c r="C820" s="183"/>
      <c r="D820" s="183"/>
      <c r="E820" s="183"/>
      <c r="F820" s="183">
        <v>2854</v>
      </c>
      <c r="G820" s="183">
        <v>28.54</v>
      </c>
      <c r="H820" s="128"/>
      <c r="J820" s="128"/>
      <c r="K820" s="128"/>
      <c r="L820" s="128"/>
      <c r="M820" s="128"/>
    </row>
    <row r="821" spans="1:13" x14ac:dyDescent="0.25">
      <c r="A821" s="184" t="s">
        <v>790</v>
      </c>
      <c r="B821" s="183">
        <v>724</v>
      </c>
      <c r="C821" s="183"/>
      <c r="D821" s="183"/>
      <c r="E821" s="183"/>
      <c r="F821" s="183">
        <v>724</v>
      </c>
      <c r="G821" s="183">
        <v>7.24</v>
      </c>
      <c r="H821" s="128"/>
      <c r="J821" s="128"/>
      <c r="K821" s="128"/>
      <c r="L821" s="128"/>
      <c r="M821" s="128"/>
    </row>
    <row r="822" spans="1:13" x14ac:dyDescent="0.25">
      <c r="A822" s="184" t="s">
        <v>791</v>
      </c>
      <c r="B822" s="183">
        <v>49629</v>
      </c>
      <c r="C822" s="183">
        <v>363</v>
      </c>
      <c r="D822" s="183"/>
      <c r="E822" s="183">
        <v>543</v>
      </c>
      <c r="F822" s="183">
        <v>50535</v>
      </c>
      <c r="G822" s="183">
        <v>517.88099999999997</v>
      </c>
      <c r="H822" s="128"/>
      <c r="J822" s="128"/>
      <c r="K822" s="128"/>
      <c r="L822" s="128"/>
      <c r="M822" s="128"/>
    </row>
    <row r="823" spans="1:13" x14ac:dyDescent="0.25">
      <c r="A823" s="184" t="s">
        <v>792</v>
      </c>
      <c r="B823" s="183">
        <v>1395</v>
      </c>
      <c r="C823" s="183"/>
      <c r="D823" s="183"/>
      <c r="E823" s="183"/>
      <c r="F823" s="183">
        <v>1395</v>
      </c>
      <c r="G823" s="183">
        <v>13.95</v>
      </c>
      <c r="H823" s="128"/>
      <c r="J823" s="128"/>
      <c r="K823" s="128"/>
      <c r="L823" s="128"/>
      <c r="M823" s="128"/>
    </row>
    <row r="824" spans="1:13" x14ac:dyDescent="0.25">
      <c r="A824" s="185" t="s">
        <v>793</v>
      </c>
      <c r="B824" s="181">
        <v>170968</v>
      </c>
      <c r="C824" s="181">
        <v>19930</v>
      </c>
      <c r="D824" s="181"/>
      <c r="E824" s="181">
        <v>2474</v>
      </c>
      <c r="F824" s="181">
        <v>193372</v>
      </c>
      <c r="G824" s="181">
        <v>2758.41</v>
      </c>
      <c r="H824" s="128"/>
      <c r="J824" s="128"/>
      <c r="K824" s="128"/>
      <c r="L824" s="128"/>
      <c r="M824" s="128"/>
    </row>
    <row r="825" spans="1:13" x14ac:dyDescent="0.25">
      <c r="A825" s="184" t="s">
        <v>794</v>
      </c>
      <c r="B825" s="183">
        <v>9440</v>
      </c>
      <c r="C825" s="183"/>
      <c r="D825" s="183"/>
      <c r="E825" s="183"/>
      <c r="F825" s="183">
        <v>9440</v>
      </c>
      <c r="G825" s="183">
        <v>94.4</v>
      </c>
      <c r="H825" s="128"/>
      <c r="J825" s="128"/>
      <c r="K825" s="128"/>
      <c r="L825" s="128"/>
      <c r="M825" s="128"/>
    </row>
    <row r="826" spans="1:13" x14ac:dyDescent="0.25">
      <c r="A826" s="184" t="s">
        <v>795</v>
      </c>
      <c r="B826" s="183">
        <v>39594</v>
      </c>
      <c r="C826" s="183">
        <v>3368</v>
      </c>
      <c r="D826" s="183"/>
      <c r="E826" s="183">
        <v>959</v>
      </c>
      <c r="F826" s="183">
        <v>43921</v>
      </c>
      <c r="G826" s="183">
        <v>575.87099999999998</v>
      </c>
      <c r="H826" s="128"/>
      <c r="J826" s="128"/>
      <c r="K826" s="128"/>
      <c r="L826" s="128"/>
      <c r="M826" s="128"/>
    </row>
    <row r="827" spans="1:13" x14ac:dyDescent="0.25">
      <c r="A827" s="184" t="s">
        <v>796</v>
      </c>
      <c r="B827" s="183">
        <v>20532</v>
      </c>
      <c r="C827" s="183">
        <v>13420</v>
      </c>
      <c r="D827" s="183"/>
      <c r="E827" s="183">
        <v>443</v>
      </c>
      <c r="F827" s="183">
        <v>34395</v>
      </c>
      <c r="G827" s="183">
        <v>905.375</v>
      </c>
      <c r="H827" s="128"/>
      <c r="J827" s="128"/>
      <c r="K827" s="128"/>
      <c r="L827" s="128"/>
      <c r="M827" s="128"/>
    </row>
    <row r="828" spans="1:13" x14ac:dyDescent="0.25">
      <c r="A828" s="184" t="s">
        <v>798</v>
      </c>
      <c r="B828" s="183">
        <v>24908</v>
      </c>
      <c r="C828" s="183">
        <v>68</v>
      </c>
      <c r="D828" s="183"/>
      <c r="E828" s="183"/>
      <c r="F828" s="183">
        <v>24976</v>
      </c>
      <c r="G828" s="183">
        <v>252.61600000000001</v>
      </c>
      <c r="H828" s="128"/>
      <c r="J828" s="128"/>
      <c r="K828" s="128"/>
      <c r="L828" s="128"/>
      <c r="M828" s="128"/>
    </row>
    <row r="829" spans="1:13" x14ac:dyDescent="0.25">
      <c r="A829" s="184" t="s">
        <v>799</v>
      </c>
      <c r="B829" s="183">
        <v>300</v>
      </c>
      <c r="C829" s="183"/>
      <c r="D829" s="183"/>
      <c r="E829" s="183">
        <v>114</v>
      </c>
      <c r="F829" s="183">
        <v>414</v>
      </c>
      <c r="G829" s="183">
        <v>3.57</v>
      </c>
      <c r="H829" s="128"/>
      <c r="J829" s="128"/>
      <c r="K829" s="128"/>
      <c r="L829" s="128"/>
      <c r="M829" s="128"/>
    </row>
    <row r="830" spans="1:13" x14ac:dyDescent="0.25">
      <c r="A830" s="184" t="s">
        <v>800</v>
      </c>
      <c r="B830" s="183">
        <v>13283</v>
      </c>
      <c r="C830" s="183">
        <v>1837</v>
      </c>
      <c r="D830" s="183"/>
      <c r="E830" s="183">
        <v>140</v>
      </c>
      <c r="F830" s="183">
        <v>15260</v>
      </c>
      <c r="G830" s="183">
        <v>229.054</v>
      </c>
      <c r="H830" s="128"/>
      <c r="J830" s="128"/>
      <c r="K830" s="128"/>
      <c r="L830" s="128"/>
      <c r="M830" s="128"/>
    </row>
    <row r="831" spans="1:13" x14ac:dyDescent="0.25">
      <c r="A831" s="184" t="s">
        <v>801</v>
      </c>
      <c r="B831" s="183">
        <v>13472</v>
      </c>
      <c r="C831" s="183"/>
      <c r="D831" s="183"/>
      <c r="E831" s="183"/>
      <c r="F831" s="183">
        <v>13472</v>
      </c>
      <c r="G831" s="183">
        <v>134.72</v>
      </c>
      <c r="H831" s="128"/>
      <c r="J831" s="128"/>
      <c r="K831" s="128"/>
      <c r="L831" s="128"/>
      <c r="M831" s="128"/>
    </row>
    <row r="832" spans="1:13" x14ac:dyDescent="0.25">
      <c r="A832" s="184" t="s">
        <v>802</v>
      </c>
      <c r="B832" s="183">
        <v>35791</v>
      </c>
      <c r="C832" s="183">
        <v>1237</v>
      </c>
      <c r="D832" s="183"/>
      <c r="E832" s="183">
        <v>818</v>
      </c>
      <c r="F832" s="183">
        <v>37846</v>
      </c>
      <c r="G832" s="183">
        <v>426.32400000000001</v>
      </c>
      <c r="H832" s="128"/>
      <c r="J832" s="128"/>
      <c r="K832" s="128"/>
      <c r="L832" s="128"/>
      <c r="M832" s="128"/>
    </row>
    <row r="833" spans="1:13" x14ac:dyDescent="0.25">
      <c r="A833" s="184" t="s">
        <v>803</v>
      </c>
      <c r="B833" s="183">
        <v>2590</v>
      </c>
      <c r="C833" s="183"/>
      <c r="D833" s="183"/>
      <c r="E833" s="183"/>
      <c r="F833" s="183">
        <v>2590</v>
      </c>
      <c r="G833" s="183">
        <v>25.9</v>
      </c>
      <c r="H833" s="128"/>
      <c r="J833" s="128"/>
      <c r="K833" s="128"/>
      <c r="L833" s="128"/>
      <c r="M833" s="128"/>
    </row>
    <row r="834" spans="1:13" x14ac:dyDescent="0.25">
      <c r="A834" s="184" t="s">
        <v>804</v>
      </c>
      <c r="B834" s="183">
        <v>11058</v>
      </c>
      <c r="C834" s="183"/>
      <c r="D834" s="183"/>
      <c r="E834" s="183"/>
      <c r="F834" s="183">
        <v>11058</v>
      </c>
      <c r="G834" s="183">
        <v>110.58</v>
      </c>
      <c r="H834" s="128"/>
      <c r="J834" s="128"/>
      <c r="K834" s="128"/>
      <c r="L834" s="128"/>
      <c r="M834" s="128"/>
    </row>
    <row r="835" spans="1:13" x14ac:dyDescent="0.25">
      <c r="A835" s="185" t="s">
        <v>806</v>
      </c>
      <c r="B835" s="181">
        <v>41712</v>
      </c>
      <c r="C835" s="181">
        <v>19599</v>
      </c>
      <c r="D835" s="181">
        <v>15</v>
      </c>
      <c r="E835" s="181">
        <v>1144</v>
      </c>
      <c r="F835" s="181">
        <v>62470</v>
      </c>
      <c r="G835" s="181">
        <v>1442.588</v>
      </c>
      <c r="H835" s="128"/>
      <c r="J835" s="128"/>
      <c r="K835" s="128"/>
      <c r="L835" s="128"/>
      <c r="M835" s="128"/>
    </row>
    <row r="836" spans="1:13" x14ac:dyDescent="0.25">
      <c r="A836" s="184" t="s">
        <v>807</v>
      </c>
      <c r="B836" s="183">
        <v>3394</v>
      </c>
      <c r="C836" s="183">
        <v>200</v>
      </c>
      <c r="D836" s="183"/>
      <c r="E836" s="183">
        <v>20</v>
      </c>
      <c r="F836" s="183">
        <v>3614</v>
      </c>
      <c r="G836" s="183">
        <v>44.44</v>
      </c>
      <c r="H836" s="128"/>
      <c r="J836" s="128"/>
      <c r="K836" s="128"/>
      <c r="L836" s="128"/>
      <c r="M836" s="128"/>
    </row>
    <row r="837" spans="1:13" x14ac:dyDescent="0.25">
      <c r="A837" s="184" t="s">
        <v>808</v>
      </c>
      <c r="B837" s="183">
        <v>11214</v>
      </c>
      <c r="C837" s="183">
        <v>173</v>
      </c>
      <c r="D837" s="183">
        <v>15</v>
      </c>
      <c r="E837" s="183">
        <v>474</v>
      </c>
      <c r="F837" s="183">
        <v>11876</v>
      </c>
      <c r="G837" s="183">
        <v>124.10599999999999</v>
      </c>
      <c r="H837" s="128"/>
      <c r="J837" s="128"/>
      <c r="K837" s="128"/>
      <c r="L837" s="128"/>
      <c r="M837" s="128"/>
    </row>
    <row r="838" spans="1:13" x14ac:dyDescent="0.25">
      <c r="A838" s="184" t="s">
        <v>809</v>
      </c>
      <c r="B838" s="183">
        <v>8062</v>
      </c>
      <c r="C838" s="183"/>
      <c r="D838" s="183"/>
      <c r="E838" s="183"/>
      <c r="F838" s="183">
        <v>8062</v>
      </c>
      <c r="G838" s="183">
        <v>80.62</v>
      </c>
      <c r="H838" s="128"/>
      <c r="J838" s="128"/>
      <c r="K838" s="128"/>
      <c r="L838" s="128"/>
      <c r="M838" s="128"/>
    </row>
    <row r="839" spans="1:13" x14ac:dyDescent="0.25">
      <c r="A839" s="184" t="s">
        <v>810</v>
      </c>
      <c r="B839" s="183">
        <v>456</v>
      </c>
      <c r="C839" s="183"/>
      <c r="D839" s="183"/>
      <c r="E839" s="183"/>
      <c r="F839" s="183">
        <v>456</v>
      </c>
      <c r="G839" s="183">
        <v>4.5599999999999996</v>
      </c>
      <c r="H839" s="128"/>
      <c r="J839" s="128"/>
      <c r="K839" s="128"/>
      <c r="L839" s="128"/>
      <c r="M839" s="128"/>
    </row>
    <row r="840" spans="1:13" x14ac:dyDescent="0.25">
      <c r="A840" s="184" t="s">
        <v>811</v>
      </c>
      <c r="B840" s="183">
        <v>7834</v>
      </c>
      <c r="C840" s="183">
        <v>42</v>
      </c>
      <c r="D840" s="183"/>
      <c r="E840" s="183">
        <v>650</v>
      </c>
      <c r="F840" s="183">
        <v>8526</v>
      </c>
      <c r="G840" s="183">
        <v>83.774000000000001</v>
      </c>
      <c r="H840" s="128"/>
      <c r="J840" s="128"/>
      <c r="K840" s="128"/>
      <c r="L840" s="128"/>
      <c r="M840" s="128"/>
    </row>
    <row r="841" spans="1:13" x14ac:dyDescent="0.25">
      <c r="A841" s="184" t="s">
        <v>812</v>
      </c>
      <c r="B841" s="183">
        <v>2152</v>
      </c>
      <c r="C841" s="183"/>
      <c r="D841" s="183"/>
      <c r="E841" s="183"/>
      <c r="F841" s="183">
        <v>2152</v>
      </c>
      <c r="G841" s="183">
        <v>21.52</v>
      </c>
      <c r="H841" s="128"/>
      <c r="J841" s="128"/>
      <c r="K841" s="128"/>
      <c r="L841" s="128"/>
      <c r="M841" s="128"/>
    </row>
    <row r="842" spans="1:13" x14ac:dyDescent="0.25">
      <c r="A842" s="184" t="s">
        <v>813</v>
      </c>
      <c r="B842" s="183">
        <v>8600</v>
      </c>
      <c r="C842" s="183">
        <v>19184</v>
      </c>
      <c r="D842" s="183"/>
      <c r="E842" s="183"/>
      <c r="F842" s="183">
        <v>27784</v>
      </c>
      <c r="G842" s="183">
        <v>1083.568</v>
      </c>
      <c r="H842" s="128"/>
      <c r="J842" s="128"/>
      <c r="K842" s="128"/>
      <c r="L842" s="128"/>
      <c r="M842" s="128"/>
    </row>
    <row r="843" spans="1:13" x14ac:dyDescent="0.25">
      <c r="A843" s="185" t="s">
        <v>814</v>
      </c>
      <c r="B843" s="181">
        <v>156982</v>
      </c>
      <c r="C843" s="181">
        <v>11377</v>
      </c>
      <c r="D843" s="181">
        <v>400</v>
      </c>
      <c r="E843" s="181">
        <v>291582</v>
      </c>
      <c r="F843" s="181">
        <v>460341</v>
      </c>
      <c r="G843" s="181">
        <v>3635.3339999999998</v>
      </c>
      <c r="H843" s="128"/>
      <c r="J843" s="128"/>
      <c r="K843" s="128"/>
      <c r="L843" s="128"/>
      <c r="M843" s="128"/>
    </row>
    <row r="844" spans="1:13" x14ac:dyDescent="0.25">
      <c r="A844" s="184" t="s">
        <v>815</v>
      </c>
      <c r="B844" s="183">
        <v>12266</v>
      </c>
      <c r="C844" s="183">
        <v>2215</v>
      </c>
      <c r="D844" s="183"/>
      <c r="E844" s="183"/>
      <c r="F844" s="183">
        <v>14481</v>
      </c>
      <c r="G844" s="183">
        <v>237.84</v>
      </c>
      <c r="H844" s="128"/>
      <c r="J844" s="128"/>
      <c r="K844" s="128"/>
      <c r="L844" s="128"/>
      <c r="M844" s="128"/>
    </row>
    <row r="845" spans="1:13" x14ac:dyDescent="0.25">
      <c r="A845" s="184" t="s">
        <v>816</v>
      </c>
      <c r="B845" s="183">
        <v>786</v>
      </c>
      <c r="C845" s="183"/>
      <c r="D845" s="183"/>
      <c r="E845" s="183"/>
      <c r="F845" s="183">
        <v>786</v>
      </c>
      <c r="G845" s="183">
        <v>7.86</v>
      </c>
      <c r="H845" s="128"/>
      <c r="J845" s="128"/>
      <c r="K845" s="128"/>
      <c r="L845" s="128"/>
      <c r="M845" s="128"/>
    </row>
    <row r="846" spans="1:13" x14ac:dyDescent="0.25">
      <c r="A846" s="184" t="s">
        <v>817</v>
      </c>
      <c r="B846" s="183">
        <v>6172</v>
      </c>
      <c r="C846" s="183">
        <v>2284</v>
      </c>
      <c r="D846" s="183"/>
      <c r="E846" s="183"/>
      <c r="F846" s="183">
        <v>8456</v>
      </c>
      <c r="G846" s="183">
        <v>180.488</v>
      </c>
      <c r="H846" s="128"/>
      <c r="J846" s="128"/>
      <c r="K846" s="128"/>
      <c r="L846" s="128"/>
      <c r="M846" s="128"/>
    </row>
    <row r="847" spans="1:13" x14ac:dyDescent="0.25">
      <c r="A847" s="184" t="s">
        <v>818</v>
      </c>
      <c r="B847" s="183">
        <v>1836</v>
      </c>
      <c r="C847" s="183"/>
      <c r="D847" s="183"/>
      <c r="E847" s="183">
        <v>289764</v>
      </c>
      <c r="F847" s="183">
        <v>291600</v>
      </c>
      <c r="G847" s="183">
        <v>1467.18</v>
      </c>
      <c r="H847" s="128"/>
      <c r="J847" s="128"/>
      <c r="K847" s="128"/>
      <c r="L847" s="128"/>
      <c r="M847" s="128"/>
    </row>
    <row r="848" spans="1:13" x14ac:dyDescent="0.25">
      <c r="A848" s="184" t="s">
        <v>819</v>
      </c>
      <c r="B848" s="183">
        <v>8150</v>
      </c>
      <c r="C848" s="183"/>
      <c r="D848" s="183"/>
      <c r="E848" s="183"/>
      <c r="F848" s="183">
        <v>8150</v>
      </c>
      <c r="G848" s="183">
        <v>81.5</v>
      </c>
      <c r="H848" s="128"/>
      <c r="J848" s="128"/>
      <c r="K848" s="128"/>
      <c r="L848" s="128"/>
      <c r="M848" s="128"/>
    </row>
    <row r="849" spans="1:13" x14ac:dyDescent="0.25">
      <c r="A849" s="184" t="s">
        <v>820</v>
      </c>
      <c r="B849" s="183">
        <v>1161</v>
      </c>
      <c r="C849" s="183">
        <v>238</v>
      </c>
      <c r="D849" s="183"/>
      <c r="E849" s="183"/>
      <c r="F849" s="183">
        <v>1399</v>
      </c>
      <c r="G849" s="183">
        <v>23.986000000000001</v>
      </c>
      <c r="H849" s="128"/>
      <c r="J849" s="128"/>
      <c r="K849" s="128"/>
      <c r="L849" s="128"/>
      <c r="M849" s="128"/>
    </row>
    <row r="850" spans="1:13" x14ac:dyDescent="0.25">
      <c r="A850" s="184" t="s">
        <v>821</v>
      </c>
      <c r="B850" s="183">
        <v>10462</v>
      </c>
      <c r="C850" s="183"/>
      <c r="D850" s="183"/>
      <c r="E850" s="183">
        <v>400</v>
      </c>
      <c r="F850" s="183">
        <v>10862</v>
      </c>
      <c r="G850" s="183">
        <v>106.62</v>
      </c>
      <c r="H850" s="128"/>
      <c r="J850" s="128"/>
      <c r="K850" s="128"/>
      <c r="L850" s="128"/>
      <c r="M850" s="128"/>
    </row>
    <row r="851" spans="1:13" x14ac:dyDescent="0.25">
      <c r="A851" s="184" t="s">
        <v>822</v>
      </c>
      <c r="B851" s="183">
        <v>15423</v>
      </c>
      <c r="C851" s="183">
        <v>2451</v>
      </c>
      <c r="D851" s="183"/>
      <c r="E851" s="183"/>
      <c r="F851" s="183">
        <v>17874</v>
      </c>
      <c r="G851" s="183">
        <v>281.68200000000002</v>
      </c>
      <c r="H851" s="128"/>
      <c r="J851" s="128"/>
      <c r="K851" s="128"/>
      <c r="L851" s="128"/>
      <c r="M851" s="128"/>
    </row>
    <row r="852" spans="1:13" x14ac:dyDescent="0.25">
      <c r="A852" s="184" t="s">
        <v>823</v>
      </c>
      <c r="B852" s="183">
        <v>4955</v>
      </c>
      <c r="C852" s="183"/>
      <c r="D852" s="183"/>
      <c r="E852" s="183">
        <v>176</v>
      </c>
      <c r="F852" s="183">
        <v>5131</v>
      </c>
      <c r="G852" s="183">
        <v>50.43</v>
      </c>
      <c r="H852" s="128"/>
      <c r="J852" s="128"/>
      <c r="K852" s="128"/>
      <c r="L852" s="128"/>
      <c r="M852" s="128"/>
    </row>
    <row r="853" spans="1:13" x14ac:dyDescent="0.25">
      <c r="A853" s="184" t="s">
        <v>824</v>
      </c>
      <c r="B853" s="183">
        <v>1275</v>
      </c>
      <c r="C853" s="183"/>
      <c r="D853" s="183"/>
      <c r="E853" s="183"/>
      <c r="F853" s="183">
        <v>1275</v>
      </c>
      <c r="G853" s="183">
        <v>12.75</v>
      </c>
      <c r="H853" s="128"/>
      <c r="J853" s="128"/>
      <c r="K853" s="128"/>
      <c r="L853" s="128"/>
      <c r="M853" s="128"/>
    </row>
    <row r="854" spans="1:13" x14ac:dyDescent="0.25">
      <c r="A854" s="184" t="s">
        <v>825</v>
      </c>
      <c r="B854" s="183">
        <v>1953</v>
      </c>
      <c r="C854" s="183">
        <v>14</v>
      </c>
      <c r="D854" s="183"/>
      <c r="E854" s="183"/>
      <c r="F854" s="183">
        <v>1967</v>
      </c>
      <c r="G854" s="183">
        <v>20.257999999999999</v>
      </c>
      <c r="H854" s="128"/>
      <c r="J854" s="128"/>
      <c r="K854" s="128"/>
      <c r="L854" s="128"/>
      <c r="M854" s="128"/>
    </row>
    <row r="855" spans="1:13" x14ac:dyDescent="0.25">
      <c r="A855" s="184" t="s">
        <v>826</v>
      </c>
      <c r="B855" s="183">
        <v>17775</v>
      </c>
      <c r="C855" s="183"/>
      <c r="D855" s="183"/>
      <c r="E855" s="183">
        <v>350</v>
      </c>
      <c r="F855" s="183">
        <v>18125</v>
      </c>
      <c r="G855" s="183">
        <v>179.5</v>
      </c>
      <c r="H855" s="128"/>
      <c r="J855" s="128"/>
      <c r="K855" s="128"/>
      <c r="L855" s="128"/>
      <c r="M855" s="128"/>
    </row>
    <row r="856" spans="1:13" x14ac:dyDescent="0.25">
      <c r="A856" s="184" t="s">
        <v>827</v>
      </c>
      <c r="B856" s="183">
        <v>3387</v>
      </c>
      <c r="C856" s="183">
        <v>49</v>
      </c>
      <c r="D856" s="183"/>
      <c r="E856" s="183">
        <v>650</v>
      </c>
      <c r="F856" s="183">
        <v>4086</v>
      </c>
      <c r="G856" s="183">
        <v>39.667999999999999</v>
      </c>
      <c r="H856" s="128"/>
      <c r="J856" s="128"/>
      <c r="K856" s="128"/>
      <c r="L856" s="128"/>
      <c r="M856" s="128"/>
    </row>
    <row r="857" spans="1:13" x14ac:dyDescent="0.25">
      <c r="A857" s="184" t="s">
        <v>829</v>
      </c>
      <c r="B857" s="183">
        <v>927</v>
      </c>
      <c r="C857" s="183"/>
      <c r="D857" s="183"/>
      <c r="E857" s="183"/>
      <c r="F857" s="183">
        <v>927</v>
      </c>
      <c r="G857" s="183">
        <v>9.27</v>
      </c>
      <c r="H857" s="128"/>
      <c r="J857" s="128"/>
      <c r="K857" s="128"/>
      <c r="L857" s="128"/>
      <c r="M857" s="128"/>
    </row>
    <row r="858" spans="1:13" x14ac:dyDescent="0.25">
      <c r="A858" s="184" t="s">
        <v>830</v>
      </c>
      <c r="B858" s="183">
        <v>60570</v>
      </c>
      <c r="C858" s="183">
        <v>4126</v>
      </c>
      <c r="D858" s="183">
        <v>400</v>
      </c>
      <c r="E858" s="183">
        <v>212</v>
      </c>
      <c r="F858" s="183">
        <v>65308</v>
      </c>
      <c r="G858" s="183">
        <v>837.31200000000001</v>
      </c>
      <c r="H858" s="128"/>
      <c r="J858" s="128"/>
      <c r="K858" s="128"/>
      <c r="L858" s="128"/>
      <c r="M858" s="128"/>
    </row>
    <row r="859" spans="1:13" x14ac:dyDescent="0.25">
      <c r="A859" s="184" t="s">
        <v>1296</v>
      </c>
      <c r="B859" s="183">
        <v>504</v>
      </c>
      <c r="C859" s="183"/>
      <c r="D859" s="183"/>
      <c r="E859" s="183"/>
      <c r="F859" s="183">
        <v>504</v>
      </c>
      <c r="G859" s="183">
        <v>5.04</v>
      </c>
      <c r="H859" s="128"/>
      <c r="J859" s="128"/>
      <c r="K859" s="128"/>
      <c r="L859" s="128"/>
      <c r="M859" s="128"/>
    </row>
    <row r="860" spans="1:13" x14ac:dyDescent="0.25">
      <c r="A860" s="184" t="s">
        <v>1017</v>
      </c>
      <c r="B860" s="183">
        <v>1800</v>
      </c>
      <c r="C860" s="183"/>
      <c r="D860" s="183"/>
      <c r="E860" s="183">
        <v>30</v>
      </c>
      <c r="F860" s="183">
        <v>1830</v>
      </c>
      <c r="G860" s="183">
        <v>18.149999999999999</v>
      </c>
      <c r="H860" s="128"/>
      <c r="J860" s="128"/>
      <c r="K860" s="128"/>
      <c r="L860" s="128"/>
      <c r="M860" s="128"/>
    </row>
    <row r="861" spans="1:13" x14ac:dyDescent="0.25">
      <c r="A861" s="184" t="s">
        <v>1016</v>
      </c>
      <c r="B861" s="183">
        <v>7580</v>
      </c>
      <c r="C861" s="183"/>
      <c r="D861" s="183"/>
      <c r="E861" s="183"/>
      <c r="F861" s="183">
        <v>7580</v>
      </c>
      <c r="G861" s="183">
        <v>75.8</v>
      </c>
      <c r="H861" s="128"/>
      <c r="J861" s="128"/>
      <c r="K861" s="128"/>
      <c r="L861" s="128"/>
      <c r="M861" s="128"/>
    </row>
    <row r="862" spans="1:13" x14ac:dyDescent="0.25">
      <c r="A862" s="185" t="s">
        <v>1293</v>
      </c>
      <c r="B862" s="181">
        <v>13897</v>
      </c>
      <c r="C862" s="181"/>
      <c r="D862" s="181"/>
      <c r="E862" s="181"/>
      <c r="F862" s="181">
        <v>13897</v>
      </c>
      <c r="G862" s="181">
        <v>138.97</v>
      </c>
      <c r="H862" s="128"/>
      <c r="J862" s="128"/>
      <c r="K862" s="128"/>
      <c r="L862" s="128"/>
      <c r="M862" s="128"/>
    </row>
    <row r="863" spans="1:13" x14ac:dyDescent="0.25">
      <c r="A863" s="184" t="s">
        <v>797</v>
      </c>
      <c r="B863" s="183">
        <v>13897</v>
      </c>
      <c r="C863" s="183"/>
      <c r="D863" s="183"/>
      <c r="E863" s="183"/>
      <c r="F863" s="183">
        <v>13897</v>
      </c>
      <c r="G863" s="183">
        <v>138.97</v>
      </c>
      <c r="H863" s="128"/>
      <c r="J863" s="128"/>
      <c r="K863" s="128"/>
      <c r="L863" s="128"/>
      <c r="M863" s="128"/>
    </row>
    <row r="864" spans="1:13" x14ac:dyDescent="0.25">
      <c r="A864" s="179" t="s">
        <v>831</v>
      </c>
      <c r="B864" s="179">
        <v>1142276</v>
      </c>
      <c r="C864" s="179">
        <v>72519</v>
      </c>
      <c r="D864" s="179">
        <v>11107</v>
      </c>
      <c r="E864" s="179">
        <v>7114</v>
      </c>
      <c r="F864" s="179">
        <v>1233016</v>
      </c>
      <c r="G864" s="179">
        <v>15673.598</v>
      </c>
      <c r="H864" s="128"/>
      <c r="I864" s="128"/>
      <c r="J864" s="128"/>
      <c r="K864" s="128"/>
    </row>
    <row r="865" spans="1:13" x14ac:dyDescent="0.25">
      <c r="A865" s="185" t="s">
        <v>832</v>
      </c>
      <c r="B865" s="181">
        <v>1142276</v>
      </c>
      <c r="C865" s="181">
        <v>72519</v>
      </c>
      <c r="D865" s="181">
        <v>11107</v>
      </c>
      <c r="E865" s="181">
        <v>7114</v>
      </c>
      <c r="F865" s="181">
        <v>1233016</v>
      </c>
      <c r="G865" s="181">
        <v>15673.598</v>
      </c>
      <c r="H865" s="128"/>
      <c r="J865" s="128"/>
      <c r="K865" s="128"/>
      <c r="L865" s="128"/>
      <c r="M865" s="128"/>
    </row>
    <row r="866" spans="1:13" x14ac:dyDescent="0.25">
      <c r="A866" s="184" t="s">
        <v>1476</v>
      </c>
      <c r="B866" s="183">
        <v>120</v>
      </c>
      <c r="C866" s="183">
        <v>33</v>
      </c>
      <c r="D866" s="183"/>
      <c r="E866" s="183"/>
      <c r="F866" s="183">
        <v>153</v>
      </c>
      <c r="G866" s="183">
        <v>2.9159999999999999</v>
      </c>
      <c r="H866" s="128"/>
      <c r="J866" s="128"/>
      <c r="K866" s="128"/>
      <c r="L866" s="128"/>
      <c r="M866" s="128"/>
    </row>
    <row r="867" spans="1:13" x14ac:dyDescent="0.25">
      <c r="A867" s="184" t="s">
        <v>834</v>
      </c>
      <c r="B867" s="183">
        <v>3384</v>
      </c>
      <c r="C867" s="183">
        <v>24</v>
      </c>
      <c r="D867" s="183"/>
      <c r="E867" s="183"/>
      <c r="F867" s="183">
        <v>3408</v>
      </c>
      <c r="G867" s="183">
        <v>35.088000000000001</v>
      </c>
      <c r="H867" s="128"/>
      <c r="J867" s="128"/>
      <c r="K867" s="128"/>
      <c r="L867" s="128"/>
      <c r="M867" s="128"/>
    </row>
    <row r="868" spans="1:13" x14ac:dyDescent="0.25">
      <c r="A868" s="184" t="s">
        <v>835</v>
      </c>
      <c r="B868" s="183">
        <v>22333</v>
      </c>
      <c r="C868" s="183">
        <v>526</v>
      </c>
      <c r="D868" s="183"/>
      <c r="E868" s="183"/>
      <c r="F868" s="183">
        <v>22859</v>
      </c>
      <c r="G868" s="183">
        <v>250.68199999999999</v>
      </c>
      <c r="H868" s="128"/>
      <c r="J868" s="128"/>
      <c r="K868" s="128"/>
      <c r="L868" s="128"/>
      <c r="M868" s="128"/>
    </row>
    <row r="869" spans="1:13" x14ac:dyDescent="0.25">
      <c r="A869" s="184" t="s">
        <v>836</v>
      </c>
      <c r="B869" s="183">
        <v>39559</v>
      </c>
      <c r="C869" s="183">
        <v>6494</v>
      </c>
      <c r="D869" s="183">
        <v>76</v>
      </c>
      <c r="E869" s="183">
        <v>142</v>
      </c>
      <c r="F869" s="183">
        <v>46271</v>
      </c>
      <c r="G869" s="183">
        <v>737.02800000000002</v>
      </c>
      <c r="H869" s="128"/>
      <c r="J869" s="128"/>
      <c r="K869" s="128"/>
      <c r="L869" s="128"/>
      <c r="M869" s="128"/>
    </row>
    <row r="870" spans="1:13" x14ac:dyDescent="0.25">
      <c r="A870" s="184" t="s">
        <v>837</v>
      </c>
      <c r="B870" s="183">
        <v>378</v>
      </c>
      <c r="C870" s="183"/>
      <c r="D870" s="183"/>
      <c r="E870" s="183"/>
      <c r="F870" s="183">
        <v>378</v>
      </c>
      <c r="G870" s="183">
        <v>3.78</v>
      </c>
      <c r="H870" s="128"/>
      <c r="J870" s="128"/>
      <c r="K870" s="128"/>
      <c r="L870" s="128"/>
      <c r="M870" s="128"/>
    </row>
    <row r="871" spans="1:13" x14ac:dyDescent="0.25">
      <c r="A871" s="184" t="s">
        <v>838</v>
      </c>
      <c r="B871" s="183">
        <v>11422</v>
      </c>
      <c r="C871" s="183">
        <v>24</v>
      </c>
      <c r="D871" s="183"/>
      <c r="E871" s="183"/>
      <c r="F871" s="183">
        <v>11446</v>
      </c>
      <c r="G871" s="183">
        <v>115.468</v>
      </c>
      <c r="H871" s="128"/>
      <c r="J871" s="128"/>
      <c r="K871" s="128"/>
      <c r="L871" s="128"/>
      <c r="M871" s="128"/>
    </row>
    <row r="872" spans="1:13" x14ac:dyDescent="0.25">
      <c r="A872" s="184" t="s">
        <v>832</v>
      </c>
      <c r="B872" s="183">
        <v>1041516</v>
      </c>
      <c r="C872" s="183">
        <v>65400</v>
      </c>
      <c r="D872" s="183">
        <v>11031</v>
      </c>
      <c r="E872" s="183">
        <v>6407</v>
      </c>
      <c r="F872" s="183">
        <v>1124354</v>
      </c>
      <c r="G872" s="183">
        <v>14289.235000000001</v>
      </c>
      <c r="H872" s="128"/>
      <c r="J872" s="128"/>
      <c r="K872" s="128"/>
      <c r="L872" s="128"/>
      <c r="M872" s="128"/>
    </row>
    <row r="873" spans="1:13" x14ac:dyDescent="0.25">
      <c r="A873" s="184" t="s">
        <v>840</v>
      </c>
      <c r="B873" s="183">
        <v>2518</v>
      </c>
      <c r="C873" s="183"/>
      <c r="D873" s="183"/>
      <c r="E873" s="183"/>
      <c r="F873" s="183">
        <v>2518</v>
      </c>
      <c r="G873" s="183">
        <v>25.18</v>
      </c>
      <c r="H873" s="128"/>
      <c r="J873" s="128"/>
      <c r="K873" s="128"/>
      <c r="L873" s="128"/>
      <c r="M873" s="128"/>
    </row>
    <row r="874" spans="1:13" x14ac:dyDescent="0.25">
      <c r="A874" s="184" t="s">
        <v>841</v>
      </c>
      <c r="B874" s="183">
        <v>8672</v>
      </c>
      <c r="C874" s="183"/>
      <c r="D874" s="183"/>
      <c r="E874" s="183"/>
      <c r="F874" s="183">
        <v>8672</v>
      </c>
      <c r="G874" s="183">
        <v>86.72</v>
      </c>
      <c r="H874" s="128"/>
      <c r="J874" s="128"/>
      <c r="K874" s="128"/>
      <c r="L874" s="128"/>
      <c r="M874" s="128"/>
    </row>
    <row r="875" spans="1:13" x14ac:dyDescent="0.25">
      <c r="A875" s="184" t="s">
        <v>842</v>
      </c>
      <c r="B875" s="183">
        <v>9637</v>
      </c>
      <c r="C875" s="183">
        <v>18</v>
      </c>
      <c r="D875" s="183"/>
      <c r="E875" s="183">
        <v>565</v>
      </c>
      <c r="F875" s="183">
        <v>10220</v>
      </c>
      <c r="G875" s="183">
        <v>100.131</v>
      </c>
      <c r="H875" s="128"/>
      <c r="J875" s="128"/>
      <c r="K875" s="128"/>
      <c r="L875" s="128"/>
      <c r="M875" s="128"/>
    </row>
    <row r="876" spans="1:13" x14ac:dyDescent="0.25">
      <c r="A876" s="184" t="s">
        <v>843</v>
      </c>
      <c r="B876" s="183">
        <v>2177</v>
      </c>
      <c r="C876" s="183"/>
      <c r="D876" s="183"/>
      <c r="E876" s="183"/>
      <c r="F876" s="183">
        <v>2177</v>
      </c>
      <c r="G876" s="183">
        <v>21.77</v>
      </c>
      <c r="H876" s="128"/>
      <c r="J876" s="128"/>
      <c r="K876" s="128"/>
      <c r="L876" s="128"/>
      <c r="M876" s="128"/>
    </row>
    <row r="877" spans="1:13" x14ac:dyDescent="0.25">
      <c r="A877" s="184" t="s">
        <v>1020</v>
      </c>
      <c r="B877" s="183">
        <v>560</v>
      </c>
      <c r="C877" s="183"/>
      <c r="D877" s="183"/>
      <c r="E877" s="183"/>
      <c r="F877" s="183">
        <v>560</v>
      </c>
      <c r="G877" s="183">
        <v>5.6</v>
      </c>
      <c r="H877" s="128"/>
      <c r="J877" s="128"/>
      <c r="K877" s="128"/>
      <c r="L877" s="128"/>
      <c r="M877" s="128"/>
    </row>
    <row r="878" spans="1:13" x14ac:dyDescent="0.25">
      <c r="A878" s="179" t="s">
        <v>844</v>
      </c>
      <c r="B878" s="179">
        <v>49474</v>
      </c>
      <c r="C878" s="179">
        <v>4998</v>
      </c>
      <c r="D878" s="179">
        <v>1599</v>
      </c>
      <c r="E878" s="179"/>
      <c r="F878" s="179">
        <v>56071</v>
      </c>
      <c r="G878" s="179">
        <v>818.596</v>
      </c>
      <c r="H878" s="128"/>
      <c r="I878" s="128"/>
      <c r="J878" s="128"/>
      <c r="K878" s="128"/>
    </row>
    <row r="879" spans="1:13" x14ac:dyDescent="0.25">
      <c r="A879" s="185" t="s">
        <v>845</v>
      </c>
      <c r="B879" s="181">
        <v>49474</v>
      </c>
      <c r="C879" s="181">
        <v>4998</v>
      </c>
      <c r="D879" s="181">
        <v>1599</v>
      </c>
      <c r="E879" s="181"/>
      <c r="F879" s="181">
        <v>56071</v>
      </c>
      <c r="G879" s="181">
        <v>818.596</v>
      </c>
      <c r="H879" s="128"/>
      <c r="J879" s="128"/>
      <c r="K879" s="128"/>
      <c r="L879" s="128"/>
      <c r="M879" s="128"/>
    </row>
    <row r="880" spans="1:13" x14ac:dyDescent="0.25">
      <c r="A880" s="184" t="s">
        <v>846</v>
      </c>
      <c r="B880" s="183">
        <v>414</v>
      </c>
      <c r="C880" s="183"/>
      <c r="D880" s="183"/>
      <c r="E880" s="183"/>
      <c r="F880" s="183">
        <v>414</v>
      </c>
      <c r="G880" s="183">
        <v>4.1399999999999997</v>
      </c>
      <c r="H880" s="128"/>
      <c r="J880" s="128"/>
      <c r="K880" s="128"/>
      <c r="L880" s="128"/>
      <c r="M880" s="128"/>
    </row>
    <row r="881" spans="1:13" x14ac:dyDescent="0.25">
      <c r="A881" s="184" t="s">
        <v>847</v>
      </c>
      <c r="B881" s="183">
        <v>21899</v>
      </c>
      <c r="C881" s="183">
        <v>2669</v>
      </c>
      <c r="D881" s="183">
        <v>1192</v>
      </c>
      <c r="E881" s="183"/>
      <c r="F881" s="183">
        <v>25760</v>
      </c>
      <c r="G881" s="183">
        <v>405.45800000000003</v>
      </c>
      <c r="H881" s="128"/>
      <c r="J881" s="128"/>
      <c r="K881" s="128"/>
      <c r="L881" s="128"/>
      <c r="M881" s="128"/>
    </row>
    <row r="882" spans="1:13" x14ac:dyDescent="0.25">
      <c r="A882" s="184" t="s">
        <v>849</v>
      </c>
      <c r="B882" s="183">
        <v>4102</v>
      </c>
      <c r="C882" s="183">
        <v>820</v>
      </c>
      <c r="D882" s="183">
        <v>407</v>
      </c>
      <c r="E882" s="183"/>
      <c r="F882" s="183">
        <v>5329</v>
      </c>
      <c r="G882" s="183">
        <v>99.94</v>
      </c>
      <c r="H882" s="128"/>
      <c r="J882" s="128"/>
      <c r="K882" s="128"/>
      <c r="L882" s="128"/>
      <c r="M882" s="128"/>
    </row>
    <row r="883" spans="1:13" x14ac:dyDescent="0.25">
      <c r="A883" s="184" t="s">
        <v>1475</v>
      </c>
      <c r="B883" s="183">
        <v>10840</v>
      </c>
      <c r="C883" s="183">
        <v>402</v>
      </c>
      <c r="D883" s="183"/>
      <c r="E883" s="183"/>
      <c r="F883" s="183">
        <v>11242</v>
      </c>
      <c r="G883" s="183">
        <v>129.304</v>
      </c>
      <c r="H883" s="128"/>
      <c r="J883" s="128"/>
      <c r="K883" s="128"/>
      <c r="L883" s="128"/>
      <c r="M883" s="128"/>
    </row>
    <row r="884" spans="1:13" x14ac:dyDescent="0.25">
      <c r="A884" s="184" t="s">
        <v>1474</v>
      </c>
      <c r="B884" s="183">
        <v>817</v>
      </c>
      <c r="C884" s="183"/>
      <c r="D884" s="183"/>
      <c r="E884" s="183"/>
      <c r="F884" s="183">
        <v>817</v>
      </c>
      <c r="G884" s="183">
        <v>8.17</v>
      </c>
      <c r="H884" s="128"/>
      <c r="J884" s="128"/>
      <c r="K884" s="128"/>
      <c r="L884" s="128"/>
      <c r="M884" s="128"/>
    </row>
    <row r="885" spans="1:13" x14ac:dyDescent="0.25">
      <c r="A885" s="184" t="s">
        <v>1025</v>
      </c>
      <c r="B885" s="183">
        <v>3541</v>
      </c>
      <c r="C885" s="183">
        <v>794</v>
      </c>
      <c r="D885" s="183"/>
      <c r="E885" s="183"/>
      <c r="F885" s="183">
        <v>4335</v>
      </c>
      <c r="G885" s="183">
        <v>76.697999999999993</v>
      </c>
      <c r="H885" s="128"/>
      <c r="J885" s="128"/>
      <c r="K885" s="128"/>
      <c r="L885" s="128"/>
      <c r="M885" s="128"/>
    </row>
    <row r="886" spans="1:13" x14ac:dyDescent="0.25">
      <c r="A886" s="184" t="s">
        <v>1473</v>
      </c>
      <c r="B886" s="183">
        <v>3614</v>
      </c>
      <c r="C886" s="183"/>
      <c r="D886" s="183"/>
      <c r="E886" s="183"/>
      <c r="F886" s="183">
        <v>3614</v>
      </c>
      <c r="G886" s="183">
        <v>36.14</v>
      </c>
      <c r="H886" s="128"/>
      <c r="J886" s="128"/>
      <c r="K886" s="128"/>
      <c r="L886" s="128"/>
      <c r="M886" s="128"/>
    </row>
    <row r="887" spans="1:13" x14ac:dyDescent="0.25">
      <c r="A887" s="184" t="s">
        <v>1022</v>
      </c>
      <c r="B887" s="183">
        <v>1986</v>
      </c>
      <c r="C887" s="183"/>
      <c r="D887" s="183"/>
      <c r="E887" s="183"/>
      <c r="F887" s="183">
        <v>1986</v>
      </c>
      <c r="G887" s="183">
        <v>19.86</v>
      </c>
      <c r="H887" s="128"/>
      <c r="J887" s="128"/>
      <c r="K887" s="128"/>
      <c r="L887" s="128"/>
      <c r="M887" s="128"/>
    </row>
    <row r="888" spans="1:13" x14ac:dyDescent="0.25">
      <c r="A888" s="184" t="s">
        <v>1472</v>
      </c>
      <c r="B888" s="183">
        <v>2261</v>
      </c>
      <c r="C888" s="183">
        <v>313</v>
      </c>
      <c r="D888" s="183"/>
      <c r="E888" s="183"/>
      <c r="F888" s="183">
        <v>2574</v>
      </c>
      <c r="G888" s="183">
        <v>38.886000000000003</v>
      </c>
      <c r="H888" s="128"/>
      <c r="J888" s="128"/>
      <c r="K888" s="128"/>
      <c r="L888" s="128"/>
      <c r="M888" s="128"/>
    </row>
    <row r="889" spans="1:13" x14ac:dyDescent="0.25">
      <c r="A889" s="179" t="s">
        <v>850</v>
      </c>
      <c r="B889" s="179">
        <v>433068</v>
      </c>
      <c r="C889" s="179">
        <v>17828</v>
      </c>
      <c r="D889" s="179"/>
      <c r="E889" s="179">
        <v>2382</v>
      </c>
      <c r="F889" s="179">
        <v>453278</v>
      </c>
      <c r="G889" s="179">
        <v>5269.6459999999997</v>
      </c>
      <c r="H889" s="128"/>
      <c r="I889" s="128"/>
      <c r="J889" s="128"/>
      <c r="K889" s="128"/>
    </row>
    <row r="890" spans="1:13" x14ac:dyDescent="0.25">
      <c r="A890" s="185" t="s">
        <v>851</v>
      </c>
      <c r="B890" s="181">
        <v>280205</v>
      </c>
      <c r="C890" s="181">
        <v>12418</v>
      </c>
      <c r="D890" s="181"/>
      <c r="E890" s="181">
        <v>2222</v>
      </c>
      <c r="F890" s="181">
        <v>294845</v>
      </c>
      <c r="G890" s="181">
        <v>3458.8960000000002</v>
      </c>
      <c r="H890" s="128"/>
      <c r="J890" s="128"/>
      <c r="K890" s="128"/>
      <c r="L890" s="128"/>
      <c r="M890" s="128"/>
    </row>
    <row r="891" spans="1:13" x14ac:dyDescent="0.25">
      <c r="A891" s="184" t="s">
        <v>851</v>
      </c>
      <c r="B891" s="183">
        <v>280205</v>
      </c>
      <c r="C891" s="183">
        <v>12418</v>
      </c>
      <c r="D891" s="183"/>
      <c r="E891" s="183">
        <v>2222</v>
      </c>
      <c r="F891" s="183">
        <v>294845</v>
      </c>
      <c r="G891" s="183">
        <v>3458.8960000000002</v>
      </c>
      <c r="H891" s="128"/>
      <c r="J891" s="128"/>
      <c r="K891" s="128"/>
      <c r="L891" s="128"/>
      <c r="M891" s="128"/>
    </row>
    <row r="892" spans="1:13" x14ac:dyDescent="0.25">
      <c r="A892" s="185" t="s">
        <v>852</v>
      </c>
      <c r="B892" s="181">
        <v>30369</v>
      </c>
      <c r="C892" s="181">
        <v>2127</v>
      </c>
      <c r="D892" s="181"/>
      <c r="E892" s="181"/>
      <c r="F892" s="181">
        <v>32496</v>
      </c>
      <c r="G892" s="181">
        <v>414.29399999999998</v>
      </c>
      <c r="H892" s="128"/>
      <c r="J892" s="128"/>
      <c r="K892" s="128"/>
      <c r="L892" s="128"/>
      <c r="M892" s="128"/>
    </row>
    <row r="893" spans="1:13" x14ac:dyDescent="0.25">
      <c r="A893" s="184" t="s">
        <v>853</v>
      </c>
      <c r="B893" s="183">
        <v>1403</v>
      </c>
      <c r="C893" s="183"/>
      <c r="D893" s="183"/>
      <c r="E893" s="183"/>
      <c r="F893" s="183">
        <v>1403</v>
      </c>
      <c r="G893" s="183">
        <v>14.03</v>
      </c>
      <c r="H893" s="128"/>
      <c r="J893" s="128"/>
      <c r="K893" s="128"/>
      <c r="L893" s="128"/>
      <c r="M893" s="128"/>
    </row>
    <row r="894" spans="1:13" x14ac:dyDescent="0.25">
      <c r="A894" s="184" t="s">
        <v>854</v>
      </c>
      <c r="B894" s="183">
        <v>1024</v>
      </c>
      <c r="C894" s="183">
        <v>88</v>
      </c>
      <c r="D894" s="183"/>
      <c r="E894" s="183"/>
      <c r="F894" s="183">
        <v>1112</v>
      </c>
      <c r="G894" s="183">
        <v>14.816000000000001</v>
      </c>
      <c r="H894" s="128"/>
      <c r="J894" s="128"/>
      <c r="K894" s="128"/>
      <c r="L894" s="128"/>
      <c r="M894" s="128"/>
    </row>
    <row r="895" spans="1:13" x14ac:dyDescent="0.25">
      <c r="A895" s="184" t="s">
        <v>855</v>
      </c>
      <c r="B895" s="183">
        <v>7510</v>
      </c>
      <c r="C895" s="183"/>
      <c r="D895" s="183"/>
      <c r="E895" s="183"/>
      <c r="F895" s="183">
        <v>7510</v>
      </c>
      <c r="G895" s="183">
        <v>75.099999999999994</v>
      </c>
      <c r="H895" s="128"/>
      <c r="J895" s="128"/>
      <c r="K895" s="128"/>
      <c r="L895" s="128"/>
      <c r="M895" s="128"/>
    </row>
    <row r="896" spans="1:13" x14ac:dyDescent="0.25">
      <c r="A896" s="184" t="s">
        <v>856</v>
      </c>
      <c r="B896" s="183">
        <v>539</v>
      </c>
      <c r="C896" s="183"/>
      <c r="D896" s="183"/>
      <c r="E896" s="183"/>
      <c r="F896" s="183">
        <v>539</v>
      </c>
      <c r="G896" s="183">
        <v>5.39</v>
      </c>
      <c r="H896" s="128"/>
      <c r="J896" s="128"/>
      <c r="K896" s="128"/>
      <c r="L896" s="128"/>
      <c r="M896" s="128"/>
    </row>
    <row r="897" spans="1:13" x14ac:dyDescent="0.25">
      <c r="A897" s="184" t="s">
        <v>857</v>
      </c>
      <c r="B897" s="183">
        <v>2215</v>
      </c>
      <c r="C897" s="183">
        <v>147</v>
      </c>
      <c r="D897" s="183"/>
      <c r="E897" s="183"/>
      <c r="F897" s="183">
        <v>2362</v>
      </c>
      <c r="G897" s="183">
        <v>29.794</v>
      </c>
      <c r="H897" s="128"/>
      <c r="J897" s="128"/>
      <c r="K897" s="128"/>
      <c r="L897" s="128"/>
      <c r="M897" s="128"/>
    </row>
    <row r="898" spans="1:13" x14ac:dyDescent="0.25">
      <c r="A898" s="184" t="s">
        <v>859</v>
      </c>
      <c r="B898" s="183">
        <v>17133</v>
      </c>
      <c r="C898" s="183">
        <v>1892</v>
      </c>
      <c r="D898" s="183"/>
      <c r="E898" s="183"/>
      <c r="F898" s="183">
        <v>19025</v>
      </c>
      <c r="G898" s="183">
        <v>269.714</v>
      </c>
      <c r="H898" s="128"/>
      <c r="J898" s="128"/>
      <c r="K898" s="128"/>
      <c r="L898" s="128"/>
      <c r="M898" s="128"/>
    </row>
    <row r="899" spans="1:13" x14ac:dyDescent="0.25">
      <c r="A899" s="184" t="s">
        <v>860</v>
      </c>
      <c r="B899" s="183">
        <v>420</v>
      </c>
      <c r="C899" s="183"/>
      <c r="D899" s="183"/>
      <c r="E899" s="183"/>
      <c r="F899" s="183">
        <v>420</v>
      </c>
      <c r="G899" s="183">
        <v>4.2</v>
      </c>
      <c r="H899" s="128"/>
      <c r="J899" s="128"/>
      <c r="K899" s="128"/>
      <c r="L899" s="128"/>
      <c r="M899" s="128"/>
    </row>
    <row r="900" spans="1:13" x14ac:dyDescent="0.25">
      <c r="A900" s="184" t="s">
        <v>861</v>
      </c>
      <c r="B900" s="183">
        <v>125</v>
      </c>
      <c r="C900" s="183"/>
      <c r="D900" s="183"/>
      <c r="E900" s="183"/>
      <c r="F900" s="183">
        <v>125</v>
      </c>
      <c r="G900" s="183">
        <v>1.25</v>
      </c>
      <c r="H900" s="128"/>
      <c r="J900" s="128"/>
      <c r="K900" s="128"/>
      <c r="L900" s="128"/>
      <c r="M900" s="128"/>
    </row>
    <row r="901" spans="1:13" x14ac:dyDescent="0.25">
      <c r="A901" s="185" t="s">
        <v>862</v>
      </c>
      <c r="B901" s="181">
        <v>45041</v>
      </c>
      <c r="C901" s="181">
        <v>729</v>
      </c>
      <c r="D901" s="181"/>
      <c r="E901" s="181">
        <v>50</v>
      </c>
      <c r="F901" s="181">
        <v>45820</v>
      </c>
      <c r="G901" s="181">
        <v>488.56799999999998</v>
      </c>
      <c r="H901" s="128"/>
      <c r="J901" s="128"/>
      <c r="K901" s="128"/>
      <c r="L901" s="128"/>
      <c r="M901" s="128"/>
    </row>
    <row r="902" spans="1:13" x14ac:dyDescent="0.25">
      <c r="A902" s="184" t="s">
        <v>863</v>
      </c>
      <c r="B902" s="183">
        <v>3030</v>
      </c>
      <c r="C902" s="183"/>
      <c r="D902" s="183"/>
      <c r="E902" s="183">
        <v>50</v>
      </c>
      <c r="F902" s="183">
        <v>3080</v>
      </c>
      <c r="G902" s="183">
        <v>30.55</v>
      </c>
      <c r="H902" s="128"/>
      <c r="J902" s="128"/>
      <c r="K902" s="128"/>
      <c r="L902" s="128"/>
      <c r="M902" s="128"/>
    </row>
    <row r="903" spans="1:13" x14ac:dyDescent="0.25">
      <c r="A903" s="184" t="s">
        <v>864</v>
      </c>
      <c r="B903" s="183">
        <v>12992</v>
      </c>
      <c r="C903" s="183">
        <v>24</v>
      </c>
      <c r="D903" s="183"/>
      <c r="E903" s="183"/>
      <c r="F903" s="183">
        <v>13016</v>
      </c>
      <c r="G903" s="183">
        <v>131.16800000000001</v>
      </c>
      <c r="H903" s="128"/>
      <c r="J903" s="128"/>
      <c r="K903" s="128"/>
      <c r="L903" s="128"/>
      <c r="M903" s="128"/>
    </row>
    <row r="904" spans="1:13" x14ac:dyDescent="0.25">
      <c r="A904" s="184" t="s">
        <v>865</v>
      </c>
      <c r="B904" s="183">
        <v>6489</v>
      </c>
      <c r="C904" s="183">
        <v>423</v>
      </c>
      <c r="D904" s="183"/>
      <c r="E904" s="183"/>
      <c r="F904" s="183">
        <v>6912</v>
      </c>
      <c r="G904" s="183">
        <v>86.885999999999996</v>
      </c>
      <c r="H904" s="128"/>
      <c r="J904" s="128"/>
      <c r="K904" s="128"/>
      <c r="L904" s="128"/>
      <c r="M904" s="128"/>
    </row>
    <row r="905" spans="1:13" x14ac:dyDescent="0.25">
      <c r="A905" s="184" t="s">
        <v>149</v>
      </c>
      <c r="B905" s="183">
        <v>4845</v>
      </c>
      <c r="C905" s="183">
        <v>166</v>
      </c>
      <c r="D905" s="183"/>
      <c r="E905" s="183"/>
      <c r="F905" s="183">
        <v>5011</v>
      </c>
      <c r="G905" s="183">
        <v>57.082000000000001</v>
      </c>
      <c r="H905" s="128"/>
      <c r="J905" s="128"/>
      <c r="K905" s="128"/>
      <c r="L905" s="128"/>
      <c r="M905" s="128"/>
    </row>
    <row r="906" spans="1:13" x14ac:dyDescent="0.25">
      <c r="A906" s="184" t="s">
        <v>866</v>
      </c>
      <c r="B906" s="183">
        <v>5111</v>
      </c>
      <c r="C906" s="183">
        <v>116</v>
      </c>
      <c r="D906" s="183"/>
      <c r="E906" s="183"/>
      <c r="F906" s="183">
        <v>5227</v>
      </c>
      <c r="G906" s="183">
        <v>57.142000000000003</v>
      </c>
      <c r="H906" s="128"/>
      <c r="J906" s="128"/>
      <c r="K906" s="128"/>
      <c r="L906" s="128"/>
      <c r="M906" s="128"/>
    </row>
    <row r="907" spans="1:13" x14ac:dyDescent="0.25">
      <c r="A907" s="184" t="s">
        <v>867</v>
      </c>
      <c r="B907" s="183">
        <v>12574</v>
      </c>
      <c r="C907" s="183"/>
      <c r="D907" s="183"/>
      <c r="E907" s="183"/>
      <c r="F907" s="183">
        <v>12574</v>
      </c>
      <c r="G907" s="183">
        <v>125.74</v>
      </c>
      <c r="H907" s="128"/>
      <c r="J907" s="128"/>
      <c r="K907" s="128"/>
      <c r="L907" s="128"/>
      <c r="M907" s="128"/>
    </row>
    <row r="908" spans="1:13" x14ac:dyDescent="0.25">
      <c r="A908" s="185" t="s">
        <v>868</v>
      </c>
      <c r="B908" s="181">
        <v>45101</v>
      </c>
      <c r="C908" s="181">
        <v>2020</v>
      </c>
      <c r="D908" s="181"/>
      <c r="E908" s="181">
        <v>110</v>
      </c>
      <c r="F908" s="181">
        <v>47231</v>
      </c>
      <c r="G908" s="181">
        <v>556.6</v>
      </c>
      <c r="H908" s="128"/>
      <c r="J908" s="128"/>
      <c r="K908" s="128"/>
      <c r="L908" s="128"/>
      <c r="M908" s="128"/>
    </row>
    <row r="909" spans="1:13" x14ac:dyDescent="0.25">
      <c r="A909" s="184" t="s">
        <v>869</v>
      </c>
      <c r="B909" s="183">
        <v>250</v>
      </c>
      <c r="C909" s="183"/>
      <c r="D909" s="183"/>
      <c r="E909" s="183"/>
      <c r="F909" s="183">
        <v>250</v>
      </c>
      <c r="G909" s="183">
        <v>2.5</v>
      </c>
      <c r="H909" s="128"/>
      <c r="J909" s="128"/>
      <c r="K909" s="128"/>
      <c r="L909" s="128"/>
      <c r="M909" s="128"/>
    </row>
    <row r="910" spans="1:13" x14ac:dyDescent="0.25">
      <c r="A910" s="184" t="s">
        <v>870</v>
      </c>
      <c r="B910" s="183">
        <v>420</v>
      </c>
      <c r="C910" s="183"/>
      <c r="D910" s="183"/>
      <c r="E910" s="183"/>
      <c r="F910" s="183">
        <v>420</v>
      </c>
      <c r="G910" s="183">
        <v>4.2</v>
      </c>
      <c r="H910" s="128"/>
      <c r="J910" s="128"/>
      <c r="K910" s="128"/>
      <c r="L910" s="128"/>
      <c r="M910" s="128"/>
    </row>
    <row r="911" spans="1:13" x14ac:dyDescent="0.25">
      <c r="A911" s="184" t="s">
        <v>872</v>
      </c>
      <c r="B911" s="183">
        <v>250</v>
      </c>
      <c r="C911" s="183"/>
      <c r="D911" s="183"/>
      <c r="E911" s="183"/>
      <c r="F911" s="183">
        <v>250</v>
      </c>
      <c r="G911" s="183">
        <v>2.5</v>
      </c>
      <c r="H911" s="128"/>
      <c r="J911" s="128"/>
      <c r="K911" s="128"/>
      <c r="L911" s="128"/>
      <c r="M911" s="128"/>
    </row>
    <row r="912" spans="1:13" x14ac:dyDescent="0.25">
      <c r="A912" s="184" t="s">
        <v>873</v>
      </c>
      <c r="B912" s="183">
        <v>150</v>
      </c>
      <c r="C912" s="183"/>
      <c r="D912" s="183"/>
      <c r="E912" s="183"/>
      <c r="F912" s="183">
        <v>150</v>
      </c>
      <c r="G912" s="183">
        <v>1.5</v>
      </c>
      <c r="H912" s="128"/>
      <c r="J912" s="128"/>
      <c r="K912" s="128"/>
      <c r="L912" s="128"/>
      <c r="M912" s="128"/>
    </row>
    <row r="913" spans="1:13" x14ac:dyDescent="0.25">
      <c r="A913" s="184" t="s">
        <v>874</v>
      </c>
      <c r="B913" s="183">
        <v>735</v>
      </c>
      <c r="C913" s="183"/>
      <c r="D913" s="183"/>
      <c r="E913" s="183"/>
      <c r="F913" s="183">
        <v>735</v>
      </c>
      <c r="G913" s="183">
        <v>7.35</v>
      </c>
      <c r="H913" s="128"/>
      <c r="J913" s="128"/>
      <c r="K913" s="128"/>
      <c r="L913" s="128"/>
      <c r="M913" s="128"/>
    </row>
    <row r="914" spans="1:13" x14ac:dyDescent="0.25">
      <c r="A914" s="184" t="s">
        <v>848</v>
      </c>
      <c r="B914" s="183">
        <v>4240</v>
      </c>
      <c r="C914" s="183">
        <v>55</v>
      </c>
      <c r="D914" s="183"/>
      <c r="E914" s="183"/>
      <c r="F914" s="183">
        <v>4295</v>
      </c>
      <c r="G914" s="183">
        <v>45.26</v>
      </c>
      <c r="H914" s="128"/>
      <c r="J914" s="128"/>
      <c r="K914" s="128"/>
      <c r="L914" s="128"/>
      <c r="M914" s="128"/>
    </row>
    <row r="915" spans="1:13" x14ac:dyDescent="0.25">
      <c r="A915" s="184" t="s">
        <v>875</v>
      </c>
      <c r="B915" s="183">
        <v>895</v>
      </c>
      <c r="C915" s="183"/>
      <c r="D915" s="183"/>
      <c r="E915" s="183"/>
      <c r="F915" s="183">
        <v>895</v>
      </c>
      <c r="G915" s="183">
        <v>8.9499999999999993</v>
      </c>
      <c r="H915" s="128"/>
      <c r="J915" s="128"/>
      <c r="K915" s="128"/>
      <c r="L915" s="128"/>
      <c r="M915" s="128"/>
    </row>
    <row r="916" spans="1:13" x14ac:dyDescent="0.25">
      <c r="A916" s="184" t="s">
        <v>876</v>
      </c>
      <c r="B916" s="183">
        <v>990</v>
      </c>
      <c r="C916" s="183"/>
      <c r="D916" s="183"/>
      <c r="E916" s="183"/>
      <c r="F916" s="183">
        <v>990</v>
      </c>
      <c r="G916" s="183">
        <v>9.9</v>
      </c>
      <c r="H916" s="128"/>
      <c r="J916" s="128"/>
      <c r="K916" s="128"/>
      <c r="L916" s="128"/>
      <c r="M916" s="128"/>
    </row>
    <row r="917" spans="1:13" x14ac:dyDescent="0.25">
      <c r="A917" s="184" t="s">
        <v>877</v>
      </c>
      <c r="B917" s="183">
        <v>2389</v>
      </c>
      <c r="C917" s="183"/>
      <c r="D917" s="183"/>
      <c r="E917" s="183"/>
      <c r="F917" s="183">
        <v>2389</v>
      </c>
      <c r="G917" s="183">
        <v>23.89</v>
      </c>
      <c r="H917" s="128"/>
      <c r="J917" s="128"/>
      <c r="K917" s="128"/>
      <c r="L917" s="128"/>
      <c r="M917" s="128"/>
    </row>
    <row r="918" spans="1:13" x14ac:dyDescent="0.25">
      <c r="A918" s="184" t="s">
        <v>878</v>
      </c>
      <c r="B918" s="183">
        <v>1067</v>
      </c>
      <c r="C918" s="183">
        <v>85</v>
      </c>
      <c r="D918" s="183"/>
      <c r="E918" s="183"/>
      <c r="F918" s="183">
        <v>1152</v>
      </c>
      <c r="G918" s="183">
        <v>15.09</v>
      </c>
      <c r="H918" s="128"/>
      <c r="J918" s="128"/>
      <c r="K918" s="128"/>
      <c r="L918" s="128"/>
      <c r="M918" s="128"/>
    </row>
    <row r="919" spans="1:13" x14ac:dyDescent="0.25">
      <c r="A919" s="184" t="s">
        <v>879</v>
      </c>
      <c r="B919" s="183">
        <v>766</v>
      </c>
      <c r="C919" s="183"/>
      <c r="D919" s="183"/>
      <c r="E919" s="183"/>
      <c r="F919" s="183">
        <v>766</v>
      </c>
      <c r="G919" s="183">
        <v>7.66</v>
      </c>
      <c r="H919" s="128"/>
      <c r="J919" s="128"/>
      <c r="K919" s="128"/>
      <c r="L919" s="128"/>
      <c r="M919" s="128"/>
    </row>
    <row r="920" spans="1:13" x14ac:dyDescent="0.25">
      <c r="A920" s="184" t="s">
        <v>880</v>
      </c>
      <c r="B920" s="183">
        <v>8549</v>
      </c>
      <c r="C920" s="183">
        <v>1077</v>
      </c>
      <c r="D920" s="183"/>
      <c r="E920" s="183"/>
      <c r="F920" s="183">
        <v>9626</v>
      </c>
      <c r="G920" s="183">
        <v>141.494</v>
      </c>
      <c r="H920" s="128"/>
      <c r="J920" s="128"/>
      <c r="K920" s="128"/>
      <c r="L920" s="128"/>
      <c r="M920" s="128"/>
    </row>
    <row r="921" spans="1:13" x14ac:dyDescent="0.25">
      <c r="A921" s="184" t="s">
        <v>881</v>
      </c>
      <c r="B921" s="183">
        <v>2436</v>
      </c>
      <c r="C921" s="183">
        <v>358</v>
      </c>
      <c r="D921" s="183"/>
      <c r="E921" s="183"/>
      <c r="F921" s="183">
        <v>2794</v>
      </c>
      <c r="G921" s="183">
        <v>42.975999999999999</v>
      </c>
      <c r="H921" s="128"/>
      <c r="J921" s="128"/>
      <c r="K921" s="128"/>
      <c r="L921" s="128"/>
      <c r="M921" s="128"/>
    </row>
    <row r="922" spans="1:13" x14ac:dyDescent="0.25">
      <c r="A922" s="184" t="s">
        <v>882</v>
      </c>
      <c r="B922" s="183">
        <v>2580</v>
      </c>
      <c r="C922" s="183"/>
      <c r="D922" s="183"/>
      <c r="E922" s="183"/>
      <c r="F922" s="183">
        <v>2580</v>
      </c>
      <c r="G922" s="183">
        <v>25.8</v>
      </c>
      <c r="H922" s="128"/>
      <c r="J922" s="128"/>
      <c r="K922" s="128"/>
      <c r="L922" s="128"/>
      <c r="M922" s="128"/>
    </row>
    <row r="923" spans="1:13" x14ac:dyDescent="0.25">
      <c r="A923" s="184" t="s">
        <v>883</v>
      </c>
      <c r="B923" s="183">
        <v>9417</v>
      </c>
      <c r="C923" s="183">
        <v>308</v>
      </c>
      <c r="D923" s="183"/>
      <c r="E923" s="183"/>
      <c r="F923" s="183">
        <v>9725</v>
      </c>
      <c r="G923" s="183">
        <v>110.18600000000001</v>
      </c>
      <c r="H923" s="128"/>
      <c r="J923" s="128"/>
      <c r="K923" s="128"/>
      <c r="L923" s="128"/>
      <c r="M923" s="128"/>
    </row>
    <row r="924" spans="1:13" x14ac:dyDescent="0.25">
      <c r="A924" s="184" t="s">
        <v>884</v>
      </c>
      <c r="B924" s="183">
        <v>3397</v>
      </c>
      <c r="C924" s="183"/>
      <c r="D924" s="183"/>
      <c r="E924" s="183"/>
      <c r="F924" s="183">
        <v>3397</v>
      </c>
      <c r="G924" s="183">
        <v>33.97</v>
      </c>
      <c r="H924" s="128"/>
      <c r="J924" s="128"/>
      <c r="K924" s="128"/>
      <c r="L924" s="128"/>
      <c r="M924" s="128"/>
    </row>
    <row r="925" spans="1:13" x14ac:dyDescent="0.25">
      <c r="A925" s="184" t="s">
        <v>885</v>
      </c>
      <c r="B925" s="183">
        <v>485</v>
      </c>
      <c r="C925" s="183"/>
      <c r="D925" s="183"/>
      <c r="E925" s="183"/>
      <c r="F925" s="183">
        <v>485</v>
      </c>
      <c r="G925" s="183">
        <v>4.8499999999999996</v>
      </c>
      <c r="H925" s="128"/>
      <c r="J925" s="128"/>
      <c r="K925" s="128"/>
      <c r="L925" s="128"/>
      <c r="M925" s="128"/>
    </row>
    <row r="926" spans="1:13" x14ac:dyDescent="0.25">
      <c r="A926" s="184" t="s">
        <v>886</v>
      </c>
      <c r="B926" s="183">
        <v>3151</v>
      </c>
      <c r="C926" s="183">
        <v>110</v>
      </c>
      <c r="D926" s="183"/>
      <c r="E926" s="183">
        <v>100</v>
      </c>
      <c r="F926" s="183">
        <v>3361</v>
      </c>
      <c r="G926" s="183">
        <v>37.729999999999997</v>
      </c>
      <c r="H926" s="128"/>
      <c r="J926" s="128"/>
      <c r="K926" s="128"/>
      <c r="L926" s="128"/>
      <c r="M926" s="128"/>
    </row>
    <row r="927" spans="1:13" x14ac:dyDescent="0.25">
      <c r="A927" s="184" t="s">
        <v>887</v>
      </c>
      <c r="B927" s="183">
        <v>2094</v>
      </c>
      <c r="C927" s="183">
        <v>27</v>
      </c>
      <c r="D927" s="183"/>
      <c r="E927" s="183"/>
      <c r="F927" s="183">
        <v>2121</v>
      </c>
      <c r="G927" s="183">
        <v>22.344000000000001</v>
      </c>
      <c r="H927" s="128"/>
      <c r="J927" s="128"/>
      <c r="K927" s="128"/>
      <c r="L927" s="128"/>
      <c r="M927" s="128"/>
    </row>
    <row r="928" spans="1:13" x14ac:dyDescent="0.25">
      <c r="A928" s="184" t="s">
        <v>888</v>
      </c>
      <c r="B928" s="183">
        <v>340</v>
      </c>
      <c r="C928" s="183"/>
      <c r="D928" s="183"/>
      <c r="E928" s="183">
        <v>10</v>
      </c>
      <c r="F928" s="183">
        <v>350</v>
      </c>
      <c r="G928" s="183">
        <v>3.45</v>
      </c>
      <c r="H928" s="128"/>
      <c r="J928" s="128"/>
      <c r="K928" s="128"/>
      <c r="L928" s="128"/>
      <c r="M928" s="128"/>
    </row>
    <row r="929" spans="1:13" x14ac:dyDescent="0.25">
      <c r="A929" s="184" t="s">
        <v>1027</v>
      </c>
      <c r="B929" s="183">
        <v>500</v>
      </c>
      <c r="C929" s="183"/>
      <c r="D929" s="183"/>
      <c r="E929" s="183"/>
      <c r="F929" s="183">
        <v>500</v>
      </c>
      <c r="G929" s="183">
        <v>5</v>
      </c>
      <c r="H929" s="128"/>
      <c r="J929" s="128"/>
      <c r="K929" s="128"/>
      <c r="L929" s="128"/>
      <c r="M929" s="128"/>
    </row>
    <row r="930" spans="1:13" x14ac:dyDescent="0.25">
      <c r="A930" s="185" t="s">
        <v>889</v>
      </c>
      <c r="B930" s="181">
        <v>32352</v>
      </c>
      <c r="C930" s="181">
        <v>534</v>
      </c>
      <c r="D930" s="181"/>
      <c r="E930" s="181"/>
      <c r="F930" s="181">
        <v>32886</v>
      </c>
      <c r="G930" s="181">
        <v>351.28800000000001</v>
      </c>
      <c r="H930" s="128"/>
      <c r="J930" s="128"/>
      <c r="K930" s="128"/>
      <c r="L930" s="128"/>
      <c r="M930" s="128"/>
    </row>
    <row r="931" spans="1:13" x14ac:dyDescent="0.25">
      <c r="A931" s="184" t="s">
        <v>890</v>
      </c>
      <c r="B931" s="183">
        <v>7577</v>
      </c>
      <c r="C931" s="183">
        <v>115</v>
      </c>
      <c r="D931" s="183"/>
      <c r="E931" s="183"/>
      <c r="F931" s="183">
        <v>7692</v>
      </c>
      <c r="G931" s="183">
        <v>81.75</v>
      </c>
      <c r="H931" s="128"/>
      <c r="J931" s="128"/>
      <c r="K931" s="128"/>
      <c r="L931" s="128"/>
      <c r="M931" s="128"/>
    </row>
    <row r="932" spans="1:13" x14ac:dyDescent="0.25">
      <c r="A932" s="184" t="s">
        <v>891</v>
      </c>
      <c r="B932" s="183">
        <v>1610</v>
      </c>
      <c r="C932" s="183">
        <v>102</v>
      </c>
      <c r="D932" s="183"/>
      <c r="E932" s="183"/>
      <c r="F932" s="183">
        <v>1712</v>
      </c>
      <c r="G932" s="183">
        <v>21.404</v>
      </c>
      <c r="H932" s="128"/>
      <c r="J932" s="128"/>
      <c r="K932" s="128"/>
      <c r="L932" s="128"/>
      <c r="M932" s="128"/>
    </row>
    <row r="933" spans="1:13" x14ac:dyDescent="0.25">
      <c r="A933" s="184" t="s">
        <v>892</v>
      </c>
      <c r="B933" s="183">
        <v>600</v>
      </c>
      <c r="C933" s="183">
        <v>50</v>
      </c>
      <c r="D933" s="183"/>
      <c r="E933" s="183"/>
      <c r="F933" s="183">
        <v>650</v>
      </c>
      <c r="G933" s="183">
        <v>8.6</v>
      </c>
      <c r="H933" s="128"/>
      <c r="J933" s="128"/>
      <c r="K933" s="128"/>
      <c r="L933" s="128"/>
      <c r="M933" s="128"/>
    </row>
    <row r="934" spans="1:13" x14ac:dyDescent="0.25">
      <c r="A934" s="184" t="s">
        <v>893</v>
      </c>
      <c r="B934" s="183">
        <v>275</v>
      </c>
      <c r="C934" s="183"/>
      <c r="D934" s="183"/>
      <c r="E934" s="183"/>
      <c r="F934" s="183">
        <v>275</v>
      </c>
      <c r="G934" s="183">
        <v>2.75</v>
      </c>
      <c r="H934" s="128"/>
      <c r="J934" s="128"/>
      <c r="K934" s="128"/>
      <c r="L934" s="128"/>
      <c r="M934" s="128"/>
    </row>
    <row r="935" spans="1:13" x14ac:dyDescent="0.25">
      <c r="A935" s="184" t="s">
        <v>894</v>
      </c>
      <c r="B935" s="183">
        <v>6251</v>
      </c>
      <c r="C935" s="183">
        <v>192</v>
      </c>
      <c r="D935" s="183"/>
      <c r="E935" s="183"/>
      <c r="F935" s="183">
        <v>6443</v>
      </c>
      <c r="G935" s="183">
        <v>72.494</v>
      </c>
      <c r="H935" s="128"/>
      <c r="J935" s="128"/>
      <c r="K935" s="128"/>
      <c r="L935" s="128"/>
      <c r="M935" s="128"/>
    </row>
    <row r="936" spans="1:13" x14ac:dyDescent="0.25">
      <c r="A936" s="184" t="s">
        <v>895</v>
      </c>
      <c r="B936" s="183">
        <v>4741</v>
      </c>
      <c r="C936" s="183">
        <v>75</v>
      </c>
      <c r="D936" s="183"/>
      <c r="E936" s="183"/>
      <c r="F936" s="183">
        <v>4816</v>
      </c>
      <c r="G936" s="183">
        <v>51.31</v>
      </c>
      <c r="H936" s="128"/>
      <c r="J936" s="128"/>
      <c r="K936" s="128"/>
      <c r="L936" s="128"/>
      <c r="M936" s="128"/>
    </row>
    <row r="937" spans="1:13" x14ac:dyDescent="0.25">
      <c r="A937" s="184" t="s">
        <v>896</v>
      </c>
      <c r="B937" s="183">
        <v>700</v>
      </c>
      <c r="C937" s="183"/>
      <c r="D937" s="183"/>
      <c r="E937" s="183"/>
      <c r="F937" s="183">
        <v>700</v>
      </c>
      <c r="G937" s="183">
        <v>7</v>
      </c>
      <c r="H937" s="128"/>
      <c r="J937" s="128"/>
      <c r="K937" s="128"/>
      <c r="L937" s="128"/>
      <c r="M937" s="128"/>
    </row>
    <row r="938" spans="1:13" x14ac:dyDescent="0.25">
      <c r="A938" s="184" t="s">
        <v>898</v>
      </c>
      <c r="B938" s="183">
        <v>1870</v>
      </c>
      <c r="C938" s="183"/>
      <c r="D938" s="183"/>
      <c r="E938" s="183"/>
      <c r="F938" s="183">
        <v>1870</v>
      </c>
      <c r="G938" s="183">
        <v>18.7</v>
      </c>
      <c r="H938" s="128"/>
      <c r="J938" s="128"/>
      <c r="K938" s="128"/>
      <c r="L938" s="128"/>
      <c r="M938" s="128"/>
    </row>
    <row r="939" spans="1:13" x14ac:dyDescent="0.25">
      <c r="A939" s="184" t="s">
        <v>899</v>
      </c>
      <c r="B939" s="183">
        <v>800</v>
      </c>
      <c r="C939" s="183"/>
      <c r="D939" s="183"/>
      <c r="E939" s="183"/>
      <c r="F939" s="183">
        <v>800</v>
      </c>
      <c r="G939" s="183">
        <v>8</v>
      </c>
      <c r="H939" s="128"/>
      <c r="J939" s="128"/>
      <c r="K939" s="128"/>
      <c r="L939" s="128"/>
      <c r="M939" s="128"/>
    </row>
    <row r="940" spans="1:13" x14ac:dyDescent="0.25">
      <c r="A940" s="184" t="s">
        <v>1028</v>
      </c>
      <c r="B940" s="183">
        <v>7478</v>
      </c>
      <c r="C940" s="183"/>
      <c r="D940" s="183"/>
      <c r="E940" s="183"/>
      <c r="F940" s="183">
        <v>7478</v>
      </c>
      <c r="G940" s="183">
        <v>74.78</v>
      </c>
      <c r="H940" s="128"/>
      <c r="J940" s="128"/>
      <c r="K940" s="128"/>
      <c r="L940" s="128"/>
      <c r="M940" s="128"/>
    </row>
    <row r="941" spans="1:13" x14ac:dyDescent="0.25">
      <c r="A941" s="184" t="s">
        <v>1282</v>
      </c>
      <c r="B941" s="183">
        <v>450</v>
      </c>
      <c r="C941" s="183"/>
      <c r="D941" s="183"/>
      <c r="E941" s="183"/>
      <c r="F941" s="183">
        <v>450</v>
      </c>
      <c r="G941" s="183">
        <v>4.5</v>
      </c>
      <c r="H941" s="128"/>
      <c r="J941" s="128"/>
      <c r="K941" s="128"/>
      <c r="L941" s="128"/>
      <c r="M941" s="128"/>
    </row>
    <row r="942" spans="1:13" x14ac:dyDescent="0.25">
      <c r="A942" s="179" t="s">
        <v>900</v>
      </c>
      <c r="B942" s="179">
        <v>377827</v>
      </c>
      <c r="C942" s="179">
        <v>29421</v>
      </c>
      <c r="D942" s="179">
        <v>2572</v>
      </c>
      <c r="E942" s="179">
        <v>9971</v>
      </c>
      <c r="F942" s="179">
        <v>419791</v>
      </c>
      <c r="G942" s="179">
        <v>5460.8969999999999</v>
      </c>
      <c r="H942" s="128"/>
      <c r="I942" s="128"/>
      <c r="J942" s="128"/>
      <c r="K942" s="128"/>
    </row>
    <row r="943" spans="1:13" x14ac:dyDescent="0.25">
      <c r="A943" s="185" t="s">
        <v>901</v>
      </c>
      <c r="B943" s="181">
        <v>74793</v>
      </c>
      <c r="C943" s="181">
        <v>3224</v>
      </c>
      <c r="D943" s="181">
        <v>240</v>
      </c>
      <c r="E943" s="181">
        <v>2295</v>
      </c>
      <c r="F943" s="181">
        <v>80552</v>
      </c>
      <c r="G943" s="181">
        <v>936.65300000000002</v>
      </c>
      <c r="H943" s="128"/>
      <c r="J943" s="128"/>
      <c r="K943" s="128"/>
      <c r="L943" s="128"/>
      <c r="M943" s="128"/>
    </row>
    <row r="944" spans="1:13" x14ac:dyDescent="0.25">
      <c r="A944" s="184" t="s">
        <v>902</v>
      </c>
      <c r="B944" s="183">
        <v>44038</v>
      </c>
      <c r="C944" s="183">
        <v>1734</v>
      </c>
      <c r="D944" s="183"/>
      <c r="E944" s="183">
        <v>1036</v>
      </c>
      <c r="F944" s="183">
        <v>46808</v>
      </c>
      <c r="G944" s="183">
        <v>535.72799999999995</v>
      </c>
      <c r="H944" s="128"/>
      <c r="J944" s="128"/>
      <c r="K944" s="128"/>
      <c r="L944" s="128"/>
      <c r="M944" s="128"/>
    </row>
    <row r="945" spans="1:13" x14ac:dyDescent="0.25">
      <c r="A945" s="184" t="s">
        <v>903</v>
      </c>
      <c r="B945" s="183">
        <v>2329</v>
      </c>
      <c r="C945" s="183"/>
      <c r="D945" s="183"/>
      <c r="E945" s="183"/>
      <c r="F945" s="183">
        <v>2329</v>
      </c>
      <c r="G945" s="183">
        <v>23.29</v>
      </c>
      <c r="H945" s="128"/>
      <c r="J945" s="128"/>
      <c r="K945" s="128"/>
      <c r="L945" s="128"/>
      <c r="M945" s="128"/>
    </row>
    <row r="946" spans="1:13" x14ac:dyDescent="0.25">
      <c r="A946" s="184" t="s">
        <v>904</v>
      </c>
      <c r="B946" s="183">
        <v>7014</v>
      </c>
      <c r="C946" s="183">
        <v>100</v>
      </c>
      <c r="D946" s="183"/>
      <c r="E946" s="183"/>
      <c r="F946" s="183">
        <v>7114</v>
      </c>
      <c r="G946" s="183">
        <v>75.34</v>
      </c>
      <c r="H946" s="128"/>
      <c r="J946" s="128"/>
      <c r="K946" s="128"/>
      <c r="L946" s="128"/>
      <c r="M946" s="128"/>
    </row>
    <row r="947" spans="1:13" x14ac:dyDescent="0.25">
      <c r="A947" s="184" t="s">
        <v>905</v>
      </c>
      <c r="B947" s="183">
        <v>1288</v>
      </c>
      <c r="C947" s="183"/>
      <c r="D947" s="183"/>
      <c r="E947" s="183"/>
      <c r="F947" s="183">
        <v>1288</v>
      </c>
      <c r="G947" s="183">
        <v>12.88</v>
      </c>
      <c r="H947" s="128"/>
      <c r="J947" s="128"/>
      <c r="K947" s="128"/>
      <c r="L947" s="128"/>
      <c r="M947" s="128"/>
    </row>
    <row r="948" spans="1:13" x14ac:dyDescent="0.25">
      <c r="A948" s="184" t="s">
        <v>906</v>
      </c>
      <c r="B948" s="183">
        <v>380</v>
      </c>
      <c r="C948" s="183"/>
      <c r="D948" s="183"/>
      <c r="E948" s="183"/>
      <c r="F948" s="183">
        <v>380</v>
      </c>
      <c r="G948" s="183">
        <v>3.8</v>
      </c>
      <c r="H948" s="128"/>
      <c r="J948" s="128"/>
      <c r="K948" s="128"/>
      <c r="L948" s="128"/>
      <c r="M948" s="128"/>
    </row>
    <row r="949" spans="1:13" x14ac:dyDescent="0.25">
      <c r="A949" s="184" t="s">
        <v>907</v>
      </c>
      <c r="B949" s="183">
        <v>9027</v>
      </c>
      <c r="C949" s="183">
        <v>995</v>
      </c>
      <c r="D949" s="183">
        <v>240</v>
      </c>
      <c r="E949" s="183">
        <v>404</v>
      </c>
      <c r="F949" s="183">
        <v>10666</v>
      </c>
      <c r="G949" s="183">
        <v>153.63</v>
      </c>
      <c r="H949" s="128"/>
      <c r="J949" s="128"/>
      <c r="K949" s="128"/>
      <c r="L949" s="128"/>
      <c r="M949" s="128"/>
    </row>
    <row r="950" spans="1:13" x14ac:dyDescent="0.25">
      <c r="A950" s="184" t="s">
        <v>909</v>
      </c>
      <c r="B950" s="183">
        <v>705</v>
      </c>
      <c r="C950" s="183"/>
      <c r="D950" s="183"/>
      <c r="E950" s="183">
        <v>56</v>
      </c>
      <c r="F950" s="183">
        <v>761</v>
      </c>
      <c r="G950" s="183">
        <v>7.33</v>
      </c>
      <c r="H950" s="128"/>
      <c r="J950" s="128"/>
      <c r="K950" s="128"/>
      <c r="L950" s="128"/>
      <c r="M950" s="128"/>
    </row>
    <row r="951" spans="1:13" x14ac:dyDescent="0.25">
      <c r="A951" s="184" t="s">
        <v>910</v>
      </c>
      <c r="B951" s="183">
        <v>3432</v>
      </c>
      <c r="C951" s="183">
        <v>395</v>
      </c>
      <c r="D951" s="183"/>
      <c r="E951" s="183"/>
      <c r="F951" s="183">
        <v>3827</v>
      </c>
      <c r="G951" s="183">
        <v>54.86</v>
      </c>
      <c r="H951" s="128"/>
      <c r="J951" s="128"/>
      <c r="K951" s="128"/>
      <c r="L951" s="128"/>
      <c r="M951" s="128"/>
    </row>
    <row r="952" spans="1:13" x14ac:dyDescent="0.25">
      <c r="A952" s="184" t="s">
        <v>912</v>
      </c>
      <c r="B952" s="183">
        <v>3752</v>
      </c>
      <c r="C952" s="183"/>
      <c r="D952" s="183"/>
      <c r="E952" s="183">
        <v>799</v>
      </c>
      <c r="F952" s="183">
        <v>4551</v>
      </c>
      <c r="G952" s="183">
        <v>41.515000000000001</v>
      </c>
      <c r="H952" s="128"/>
      <c r="J952" s="128"/>
      <c r="K952" s="128"/>
      <c r="L952" s="128"/>
      <c r="M952" s="128"/>
    </row>
    <row r="953" spans="1:13" x14ac:dyDescent="0.25">
      <c r="A953" s="184" t="s">
        <v>1030</v>
      </c>
      <c r="B953" s="183">
        <v>1264</v>
      </c>
      <c r="C953" s="183"/>
      <c r="D953" s="183"/>
      <c r="E953" s="183"/>
      <c r="F953" s="183">
        <v>1264</v>
      </c>
      <c r="G953" s="183">
        <v>12.64</v>
      </c>
      <c r="H953" s="128"/>
      <c r="J953" s="128"/>
      <c r="K953" s="128"/>
      <c r="L953" s="128"/>
      <c r="M953" s="128"/>
    </row>
    <row r="954" spans="1:13" x14ac:dyDescent="0.25">
      <c r="A954" s="184" t="s">
        <v>1031</v>
      </c>
      <c r="B954" s="183">
        <v>1564</v>
      </c>
      <c r="C954" s="183"/>
      <c r="D954" s="183"/>
      <c r="E954" s="183"/>
      <c r="F954" s="183">
        <v>1564</v>
      </c>
      <c r="G954" s="183">
        <v>15.64</v>
      </c>
      <c r="H954" s="128"/>
      <c r="J954" s="128"/>
      <c r="K954" s="128"/>
      <c r="L954" s="128"/>
      <c r="M954" s="128"/>
    </row>
    <row r="955" spans="1:13" x14ac:dyDescent="0.25">
      <c r="A955" s="185" t="s">
        <v>913</v>
      </c>
      <c r="B955" s="181">
        <v>51955</v>
      </c>
      <c r="C955" s="181">
        <v>4716</v>
      </c>
      <c r="D955" s="181"/>
      <c r="E955" s="181">
        <v>136</v>
      </c>
      <c r="F955" s="181">
        <v>56807</v>
      </c>
      <c r="G955" s="181">
        <v>765.46199999999999</v>
      </c>
      <c r="H955" s="128"/>
      <c r="J955" s="128"/>
      <c r="K955" s="128"/>
      <c r="L955" s="128"/>
      <c r="M955" s="128"/>
    </row>
    <row r="956" spans="1:13" x14ac:dyDescent="0.25">
      <c r="A956" s="184" t="s">
        <v>914</v>
      </c>
      <c r="B956" s="183">
        <v>1029</v>
      </c>
      <c r="C956" s="183"/>
      <c r="D956" s="183"/>
      <c r="E956" s="183">
        <v>50</v>
      </c>
      <c r="F956" s="183">
        <v>1079</v>
      </c>
      <c r="G956" s="183">
        <v>10.54</v>
      </c>
      <c r="H956" s="128"/>
      <c r="J956" s="128"/>
      <c r="K956" s="128"/>
      <c r="L956" s="128"/>
      <c r="M956" s="128"/>
    </row>
    <row r="957" spans="1:13" x14ac:dyDescent="0.25">
      <c r="A957" s="184" t="s">
        <v>915</v>
      </c>
      <c r="B957" s="183">
        <v>79</v>
      </c>
      <c r="C957" s="183">
        <v>36</v>
      </c>
      <c r="D957" s="183"/>
      <c r="E957" s="183"/>
      <c r="F957" s="183">
        <v>115</v>
      </c>
      <c r="G957" s="183">
        <v>2.6619999999999999</v>
      </c>
      <c r="H957" s="128"/>
      <c r="J957" s="128"/>
      <c r="K957" s="128"/>
      <c r="L957" s="128"/>
      <c r="M957" s="128"/>
    </row>
    <row r="958" spans="1:13" x14ac:dyDescent="0.25">
      <c r="A958" s="184" t="s">
        <v>916</v>
      </c>
      <c r="B958" s="183">
        <v>490</v>
      </c>
      <c r="C958" s="183"/>
      <c r="D958" s="183"/>
      <c r="E958" s="183"/>
      <c r="F958" s="183">
        <v>490</v>
      </c>
      <c r="G958" s="183">
        <v>4.9000000000000004</v>
      </c>
      <c r="H958" s="128"/>
      <c r="J958" s="128"/>
      <c r="K958" s="128"/>
      <c r="L958" s="128"/>
      <c r="M958" s="128"/>
    </row>
    <row r="959" spans="1:13" x14ac:dyDescent="0.25">
      <c r="A959" s="184" t="s">
        <v>918</v>
      </c>
      <c r="B959" s="183">
        <v>23573</v>
      </c>
      <c r="C959" s="183">
        <v>2457</v>
      </c>
      <c r="D959" s="183"/>
      <c r="E959" s="183"/>
      <c r="F959" s="183">
        <v>26030</v>
      </c>
      <c r="G959" s="183">
        <v>363.49400000000003</v>
      </c>
      <c r="H959" s="128"/>
      <c r="J959" s="128"/>
      <c r="K959" s="128"/>
      <c r="L959" s="128"/>
      <c r="M959" s="128"/>
    </row>
    <row r="960" spans="1:13" x14ac:dyDescent="0.25">
      <c r="A960" s="184" t="s">
        <v>919</v>
      </c>
      <c r="B960" s="183">
        <v>23166</v>
      </c>
      <c r="C960" s="183">
        <v>2223</v>
      </c>
      <c r="D960" s="183"/>
      <c r="E960" s="183">
        <v>86</v>
      </c>
      <c r="F960" s="183">
        <v>25475</v>
      </c>
      <c r="G960" s="183">
        <v>347.68599999999998</v>
      </c>
      <c r="H960" s="128"/>
      <c r="J960" s="128"/>
      <c r="K960" s="128"/>
      <c r="L960" s="128"/>
      <c r="M960" s="128"/>
    </row>
    <row r="961" spans="1:13" x14ac:dyDescent="0.25">
      <c r="A961" s="184" t="s">
        <v>920</v>
      </c>
      <c r="B961" s="183">
        <v>883</v>
      </c>
      <c r="C961" s="183"/>
      <c r="D961" s="183"/>
      <c r="E961" s="183"/>
      <c r="F961" s="183">
        <v>883</v>
      </c>
      <c r="G961" s="183">
        <v>8.83</v>
      </c>
      <c r="H961" s="128"/>
      <c r="J961" s="128"/>
      <c r="K961" s="128"/>
      <c r="L961" s="128"/>
      <c r="M961" s="128"/>
    </row>
    <row r="962" spans="1:13" x14ac:dyDescent="0.25">
      <c r="A962" s="184" t="s">
        <v>921</v>
      </c>
      <c r="B962" s="183">
        <v>2356</v>
      </c>
      <c r="C962" s="183"/>
      <c r="D962" s="183"/>
      <c r="E962" s="183"/>
      <c r="F962" s="183">
        <v>2356</v>
      </c>
      <c r="G962" s="183">
        <v>23.56</v>
      </c>
      <c r="H962" s="128"/>
      <c r="J962" s="128"/>
      <c r="K962" s="128"/>
      <c r="L962" s="128"/>
      <c r="M962" s="128"/>
    </row>
    <row r="963" spans="1:13" x14ac:dyDescent="0.25">
      <c r="A963" s="184" t="s">
        <v>922</v>
      </c>
      <c r="B963" s="183">
        <v>379</v>
      </c>
      <c r="C963" s="183"/>
      <c r="D963" s="183"/>
      <c r="E963" s="183"/>
      <c r="F963" s="183">
        <v>379</v>
      </c>
      <c r="G963" s="183">
        <v>3.79</v>
      </c>
      <c r="H963" s="128"/>
      <c r="J963" s="128"/>
      <c r="K963" s="128"/>
      <c r="L963" s="128"/>
      <c r="M963" s="128"/>
    </row>
    <row r="964" spans="1:13" x14ac:dyDescent="0.25">
      <c r="A964" s="185" t="s">
        <v>923</v>
      </c>
      <c r="B964" s="181">
        <v>32142</v>
      </c>
      <c r="C964" s="181">
        <v>416</v>
      </c>
      <c r="D964" s="181">
        <v>10</v>
      </c>
      <c r="E964" s="181">
        <v>156</v>
      </c>
      <c r="F964" s="181">
        <v>32724</v>
      </c>
      <c r="G964" s="181">
        <v>344.23200000000003</v>
      </c>
      <c r="H964" s="128"/>
      <c r="J964" s="128"/>
      <c r="K964" s="128"/>
      <c r="L964" s="128"/>
      <c r="M964" s="128"/>
    </row>
    <row r="965" spans="1:13" x14ac:dyDescent="0.25">
      <c r="A965" s="184" t="s">
        <v>924</v>
      </c>
      <c r="B965" s="183">
        <v>199</v>
      </c>
      <c r="C965" s="183"/>
      <c r="D965" s="183"/>
      <c r="E965" s="183"/>
      <c r="F965" s="183">
        <v>199</v>
      </c>
      <c r="G965" s="183">
        <v>1.99</v>
      </c>
      <c r="H965" s="128"/>
      <c r="J965" s="128"/>
      <c r="K965" s="128"/>
      <c r="L965" s="128"/>
      <c r="M965" s="128"/>
    </row>
    <row r="966" spans="1:13" x14ac:dyDescent="0.25">
      <c r="A966" s="184" t="s">
        <v>925</v>
      </c>
      <c r="B966" s="183">
        <v>1166</v>
      </c>
      <c r="C966" s="183">
        <v>54</v>
      </c>
      <c r="D966" s="183"/>
      <c r="E966" s="183"/>
      <c r="F966" s="183">
        <v>1220</v>
      </c>
      <c r="G966" s="183">
        <v>14.468</v>
      </c>
      <c r="H966" s="128"/>
      <c r="J966" s="128"/>
      <c r="K966" s="128"/>
      <c r="L966" s="128"/>
      <c r="M966" s="128"/>
    </row>
    <row r="967" spans="1:13" x14ac:dyDescent="0.25">
      <c r="A967" s="184" t="s">
        <v>926</v>
      </c>
      <c r="B967" s="183">
        <v>7471</v>
      </c>
      <c r="C967" s="183">
        <v>64</v>
      </c>
      <c r="D967" s="183"/>
      <c r="E967" s="183"/>
      <c r="F967" s="183">
        <v>7535</v>
      </c>
      <c r="G967" s="183">
        <v>78.037999999999997</v>
      </c>
      <c r="H967" s="128"/>
      <c r="J967" s="128"/>
      <c r="K967" s="128"/>
      <c r="L967" s="128"/>
      <c r="M967" s="128"/>
    </row>
    <row r="968" spans="1:13" x14ac:dyDescent="0.25">
      <c r="A968" s="184" t="s">
        <v>927</v>
      </c>
      <c r="B968" s="183">
        <v>851</v>
      </c>
      <c r="C968" s="183"/>
      <c r="D968" s="183"/>
      <c r="E968" s="183"/>
      <c r="F968" s="183">
        <v>851</v>
      </c>
      <c r="G968" s="183">
        <v>8.51</v>
      </c>
      <c r="H968" s="128"/>
      <c r="J968" s="128"/>
      <c r="K968" s="128"/>
      <c r="L968" s="128"/>
      <c r="M968" s="128"/>
    </row>
    <row r="969" spans="1:13" x14ac:dyDescent="0.25">
      <c r="A969" s="184" t="s">
        <v>928</v>
      </c>
      <c r="B969" s="183">
        <v>376</v>
      </c>
      <c r="C969" s="183"/>
      <c r="D969" s="183"/>
      <c r="E969" s="183"/>
      <c r="F969" s="183">
        <v>376</v>
      </c>
      <c r="G969" s="183">
        <v>3.76</v>
      </c>
      <c r="H969" s="128"/>
      <c r="J969" s="128"/>
      <c r="K969" s="128"/>
      <c r="L969" s="128"/>
      <c r="M969" s="128"/>
    </row>
    <row r="970" spans="1:13" x14ac:dyDescent="0.25">
      <c r="A970" s="184" t="s">
        <v>929</v>
      </c>
      <c r="B970" s="183">
        <v>4847</v>
      </c>
      <c r="C970" s="183">
        <v>125</v>
      </c>
      <c r="D970" s="183"/>
      <c r="E970" s="183"/>
      <c r="F970" s="183">
        <v>4972</v>
      </c>
      <c r="G970" s="183">
        <v>54.97</v>
      </c>
      <c r="H970" s="128"/>
      <c r="J970" s="128"/>
      <c r="K970" s="128"/>
      <c r="L970" s="128"/>
      <c r="M970" s="128"/>
    </row>
    <row r="971" spans="1:13" x14ac:dyDescent="0.25">
      <c r="A971" s="184" t="s">
        <v>930</v>
      </c>
      <c r="B971" s="183">
        <v>895</v>
      </c>
      <c r="C971" s="183"/>
      <c r="D971" s="183"/>
      <c r="E971" s="183"/>
      <c r="F971" s="183">
        <v>895</v>
      </c>
      <c r="G971" s="183">
        <v>8.9499999999999993</v>
      </c>
      <c r="H971" s="128"/>
      <c r="J971" s="128"/>
      <c r="K971" s="128"/>
      <c r="L971" s="128"/>
      <c r="M971" s="128"/>
    </row>
    <row r="972" spans="1:13" x14ac:dyDescent="0.25">
      <c r="A972" s="184" t="s">
        <v>931</v>
      </c>
      <c r="B972" s="183">
        <v>2462</v>
      </c>
      <c r="C972" s="183">
        <v>33</v>
      </c>
      <c r="D972" s="183"/>
      <c r="E972" s="183"/>
      <c r="F972" s="183">
        <v>2495</v>
      </c>
      <c r="G972" s="183">
        <v>26.335999999999999</v>
      </c>
      <c r="H972" s="128"/>
      <c r="J972" s="128"/>
      <c r="K972" s="128"/>
      <c r="L972" s="128"/>
      <c r="M972" s="128"/>
    </row>
    <row r="973" spans="1:13" x14ac:dyDescent="0.25">
      <c r="A973" s="184" t="s">
        <v>932</v>
      </c>
      <c r="B973" s="183">
        <v>2465</v>
      </c>
      <c r="C973" s="183"/>
      <c r="D973" s="183"/>
      <c r="E973" s="183"/>
      <c r="F973" s="183">
        <v>2465</v>
      </c>
      <c r="G973" s="183">
        <v>24.65</v>
      </c>
      <c r="H973" s="128"/>
      <c r="J973" s="128"/>
      <c r="K973" s="128"/>
      <c r="L973" s="128"/>
      <c r="M973" s="128"/>
    </row>
    <row r="974" spans="1:13" x14ac:dyDescent="0.25">
      <c r="A974" s="184" t="s">
        <v>933</v>
      </c>
      <c r="B974" s="183">
        <v>9036</v>
      </c>
      <c r="C974" s="183">
        <v>140</v>
      </c>
      <c r="D974" s="183">
        <v>10</v>
      </c>
      <c r="E974" s="183">
        <v>156</v>
      </c>
      <c r="F974" s="183">
        <v>9342</v>
      </c>
      <c r="G974" s="183">
        <v>98.82</v>
      </c>
      <c r="H974" s="128"/>
      <c r="J974" s="128"/>
      <c r="K974" s="128"/>
      <c r="L974" s="128"/>
      <c r="M974" s="128"/>
    </row>
    <row r="975" spans="1:13" x14ac:dyDescent="0.25">
      <c r="A975" s="184" t="s">
        <v>1471</v>
      </c>
      <c r="B975" s="183">
        <v>582</v>
      </c>
      <c r="C975" s="183"/>
      <c r="D975" s="183"/>
      <c r="E975" s="183"/>
      <c r="F975" s="183">
        <v>582</v>
      </c>
      <c r="G975" s="183">
        <v>5.82</v>
      </c>
      <c r="H975" s="128"/>
      <c r="J975" s="128"/>
      <c r="K975" s="128"/>
      <c r="L975" s="128"/>
      <c r="M975" s="128"/>
    </row>
    <row r="976" spans="1:13" x14ac:dyDescent="0.25">
      <c r="A976" s="184" t="s">
        <v>1032</v>
      </c>
      <c r="B976" s="183">
        <v>1792</v>
      </c>
      <c r="C976" s="183"/>
      <c r="D976" s="183"/>
      <c r="E976" s="183"/>
      <c r="F976" s="183">
        <v>1792</v>
      </c>
      <c r="G976" s="183">
        <v>17.920000000000002</v>
      </c>
      <c r="H976" s="128"/>
      <c r="J976" s="128"/>
      <c r="K976" s="128"/>
      <c r="L976" s="128"/>
      <c r="M976" s="128"/>
    </row>
    <row r="977" spans="1:13" x14ac:dyDescent="0.25">
      <c r="A977" s="185" t="s">
        <v>934</v>
      </c>
      <c r="B977" s="181">
        <v>40450</v>
      </c>
      <c r="C977" s="181">
        <v>5166</v>
      </c>
      <c r="D977" s="181">
        <v>81</v>
      </c>
      <c r="E977" s="181">
        <v>1757</v>
      </c>
      <c r="F977" s="181">
        <v>47454</v>
      </c>
      <c r="G977" s="181">
        <v>685.15700000000004</v>
      </c>
      <c r="H977" s="128"/>
      <c r="J977" s="128"/>
      <c r="K977" s="128"/>
      <c r="L977" s="128"/>
      <c r="M977" s="128"/>
    </row>
    <row r="978" spans="1:13" x14ac:dyDescent="0.25">
      <c r="A978" s="184" t="s">
        <v>935</v>
      </c>
      <c r="B978" s="183">
        <v>733</v>
      </c>
      <c r="C978" s="183"/>
      <c r="D978" s="183"/>
      <c r="E978" s="183">
        <v>300</v>
      </c>
      <c r="F978" s="183">
        <v>1033</v>
      </c>
      <c r="G978" s="183">
        <v>8.83</v>
      </c>
      <c r="H978" s="128"/>
      <c r="J978" s="128"/>
      <c r="K978" s="128"/>
      <c r="L978" s="128"/>
      <c r="M978" s="128"/>
    </row>
    <row r="979" spans="1:13" x14ac:dyDescent="0.25">
      <c r="A979" s="184" t="s">
        <v>936</v>
      </c>
      <c r="B979" s="183">
        <v>18216</v>
      </c>
      <c r="C979" s="183">
        <v>1689</v>
      </c>
      <c r="D979" s="183"/>
      <c r="E979" s="183">
        <v>462</v>
      </c>
      <c r="F979" s="183">
        <v>20367</v>
      </c>
      <c r="G979" s="183">
        <v>272.298</v>
      </c>
      <c r="H979" s="128"/>
      <c r="J979" s="128"/>
      <c r="K979" s="128"/>
      <c r="L979" s="128"/>
      <c r="M979" s="128"/>
    </row>
    <row r="980" spans="1:13" x14ac:dyDescent="0.25">
      <c r="A980" s="184" t="s">
        <v>937</v>
      </c>
      <c r="B980" s="183">
        <v>700</v>
      </c>
      <c r="C980" s="183">
        <v>94</v>
      </c>
      <c r="D980" s="183">
        <v>81</v>
      </c>
      <c r="E980" s="183"/>
      <c r="F980" s="183">
        <v>875</v>
      </c>
      <c r="G980" s="183">
        <v>15.128</v>
      </c>
      <c r="H980" s="128"/>
      <c r="J980" s="128"/>
      <c r="K980" s="128"/>
      <c r="L980" s="128"/>
      <c r="M980" s="128"/>
    </row>
    <row r="981" spans="1:13" x14ac:dyDescent="0.25">
      <c r="A981" s="184" t="s">
        <v>938</v>
      </c>
      <c r="B981" s="183">
        <v>15058</v>
      </c>
      <c r="C981" s="183">
        <v>3086</v>
      </c>
      <c r="D981" s="183"/>
      <c r="E981" s="183">
        <v>953</v>
      </c>
      <c r="F981" s="183">
        <v>19097</v>
      </c>
      <c r="G981" s="183">
        <v>315.81700000000001</v>
      </c>
      <c r="H981" s="128"/>
      <c r="J981" s="128"/>
      <c r="K981" s="128"/>
      <c r="L981" s="128"/>
      <c r="M981" s="128"/>
    </row>
    <row r="982" spans="1:13" x14ac:dyDescent="0.25">
      <c r="A982" s="184" t="s">
        <v>377</v>
      </c>
      <c r="B982" s="183">
        <v>393</v>
      </c>
      <c r="C982" s="183">
        <v>27</v>
      </c>
      <c r="D982" s="183"/>
      <c r="E982" s="183">
        <v>42</v>
      </c>
      <c r="F982" s="183">
        <v>462</v>
      </c>
      <c r="G982" s="183">
        <v>5.5439999999999996</v>
      </c>
      <c r="H982" s="128"/>
      <c r="J982" s="128"/>
      <c r="K982" s="128"/>
      <c r="L982" s="128"/>
      <c r="M982" s="128"/>
    </row>
    <row r="983" spans="1:13" x14ac:dyDescent="0.25">
      <c r="A983" s="184" t="s">
        <v>1034</v>
      </c>
      <c r="B983" s="183">
        <v>5350</v>
      </c>
      <c r="C983" s="183">
        <v>270</v>
      </c>
      <c r="D983" s="183"/>
      <c r="E983" s="183"/>
      <c r="F983" s="183">
        <v>5620</v>
      </c>
      <c r="G983" s="183">
        <v>67.540000000000006</v>
      </c>
      <c r="H983" s="128"/>
      <c r="J983" s="128"/>
      <c r="K983" s="128"/>
      <c r="L983" s="128"/>
      <c r="M983" s="128"/>
    </row>
    <row r="984" spans="1:13" x14ac:dyDescent="0.25">
      <c r="A984" s="185" t="s">
        <v>941</v>
      </c>
      <c r="B984" s="181">
        <v>177833</v>
      </c>
      <c r="C984" s="181">
        <v>15899</v>
      </c>
      <c r="D984" s="181">
        <v>2241</v>
      </c>
      <c r="E984" s="181">
        <v>5627</v>
      </c>
      <c r="F984" s="181">
        <v>201600</v>
      </c>
      <c r="G984" s="181">
        <v>2722.8530000000001</v>
      </c>
      <c r="H984" s="128"/>
      <c r="J984" s="128"/>
      <c r="K984" s="128"/>
      <c r="L984" s="128"/>
      <c r="M984" s="128"/>
    </row>
    <row r="985" spans="1:13" x14ac:dyDescent="0.25">
      <c r="A985" s="184" t="s">
        <v>941</v>
      </c>
      <c r="B985" s="183">
        <v>177833</v>
      </c>
      <c r="C985" s="183">
        <v>15899</v>
      </c>
      <c r="D985" s="183">
        <v>2241</v>
      </c>
      <c r="E985" s="183">
        <v>5627</v>
      </c>
      <c r="F985" s="183">
        <v>201600</v>
      </c>
      <c r="G985" s="183">
        <v>2722.8530000000001</v>
      </c>
      <c r="H985" s="128"/>
      <c r="J985" s="128"/>
      <c r="K985" s="128"/>
      <c r="L985" s="128"/>
      <c r="M985" s="128"/>
    </row>
    <row r="986" spans="1:13" x14ac:dyDescent="0.25">
      <c r="A986" s="185" t="s">
        <v>1293</v>
      </c>
      <c r="B986" s="181">
        <v>654</v>
      </c>
      <c r="C986" s="181"/>
      <c r="D986" s="181"/>
      <c r="E986" s="181"/>
      <c r="F986" s="181">
        <v>654</v>
      </c>
      <c r="G986" s="181">
        <v>6.54</v>
      </c>
      <c r="H986" s="128"/>
      <c r="J986" s="128"/>
      <c r="K986" s="128"/>
      <c r="L986" s="128"/>
      <c r="M986" s="128"/>
    </row>
    <row r="987" spans="1:13" x14ac:dyDescent="0.25">
      <c r="A987" s="184" t="s">
        <v>917</v>
      </c>
      <c r="B987" s="183">
        <v>654</v>
      </c>
      <c r="C987" s="183"/>
      <c r="D987" s="183"/>
      <c r="E987" s="183"/>
      <c r="F987" s="183">
        <v>654</v>
      </c>
      <c r="G987" s="183">
        <v>6.54</v>
      </c>
      <c r="H987" s="128"/>
      <c r="J987" s="128"/>
      <c r="K987" s="128"/>
      <c r="L987" s="128"/>
      <c r="M987" s="128"/>
    </row>
    <row r="988" spans="1:13" x14ac:dyDescent="0.25">
      <c r="A988" s="192" t="s">
        <v>942</v>
      </c>
      <c r="B988" s="189">
        <v>8697707</v>
      </c>
      <c r="C988" s="189">
        <v>552436</v>
      </c>
      <c r="D988" s="189">
        <v>38574</v>
      </c>
      <c r="E988" s="189">
        <v>424350</v>
      </c>
      <c r="F988" s="189">
        <v>9713067</v>
      </c>
      <c r="G988" s="189">
        <v>119368.452</v>
      </c>
      <c r="H988" s="128"/>
      <c r="J988" s="128"/>
      <c r="K988" s="128"/>
      <c r="L988" s="128"/>
      <c r="M988" s="128"/>
    </row>
  </sheetData>
  <sheetProtection algorithmName="SHA-512" hashValue="HpJ4zAw+0QcBAf6wD9lNluDZRt8LU5fXjW1jyEmBLe0o1BR0uDUd/CgQDgUC7/jqnVzvQD97Ny8T9FGBCqB86w==" saltValue="9lGafm+CJveDTUdfrJRQN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040C-D1F3-4CD6-A5CE-3E3642DFA59D}">
  <sheetPr codeName="Feuil7"/>
  <dimension ref="A1:J152"/>
  <sheetViews>
    <sheetView workbookViewId="0"/>
  </sheetViews>
  <sheetFormatPr baseColWidth="10" defaultColWidth="11.42578125" defaultRowHeight="15" x14ac:dyDescent="0.25"/>
  <cols>
    <col min="1" max="1" width="45.7109375" style="8" customWidth="1"/>
    <col min="2" max="5" width="22.5703125" style="7" customWidth="1"/>
    <col min="6" max="6" width="12.7109375" style="7" customWidth="1"/>
    <col min="7" max="7" width="11.42578125" style="7"/>
    <col min="8" max="8" width="20" style="7" bestFit="1" customWidth="1"/>
    <col min="9" max="16384" width="11.42578125" style="7"/>
  </cols>
  <sheetData>
    <row r="1" spans="1:10" s="95" customFormat="1" ht="30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  <c r="H1" s="96"/>
      <c r="I1" s="96"/>
      <c r="J1" s="96"/>
    </row>
    <row r="2" spans="1:10" x14ac:dyDescent="0.25">
      <c r="A2" s="26" t="s">
        <v>1410</v>
      </c>
      <c r="B2" s="27">
        <f>SUM(B3:B16)</f>
        <v>380743</v>
      </c>
      <c r="C2" s="27">
        <f t="shared" ref="C2:F2" si="0">SUM(C3:C16)</f>
        <v>2805</v>
      </c>
      <c r="D2" s="27">
        <f t="shared" si="0"/>
        <v>23514</v>
      </c>
      <c r="E2" s="27">
        <f>SUM(B2:D2)</f>
        <v>407062</v>
      </c>
      <c r="F2" s="28">
        <f t="shared" si="0"/>
        <v>4663.4399999999996</v>
      </c>
      <c r="G2" s="22"/>
      <c r="H2" s="101" t="s">
        <v>1312</v>
      </c>
      <c r="I2" s="105"/>
      <c r="J2" s="22"/>
    </row>
    <row r="3" spans="1:10" x14ac:dyDescent="0.25">
      <c r="A3" s="8" t="s">
        <v>1418</v>
      </c>
      <c r="B3" s="41">
        <v>323</v>
      </c>
      <c r="C3" s="42">
        <v>0</v>
      </c>
      <c r="D3" s="42">
        <v>0</v>
      </c>
      <c r="E3" s="42">
        <f t="shared" ref="E3:E66" si="1">SUM(B3:D3)</f>
        <v>323</v>
      </c>
      <c r="F3" s="43">
        <v>2.907</v>
      </c>
      <c r="G3" s="22"/>
      <c r="H3" s="102" t="s">
        <v>1454</v>
      </c>
      <c r="I3" s="103" t="s">
        <v>1455</v>
      </c>
      <c r="J3" s="22"/>
    </row>
    <row r="4" spans="1:10" x14ac:dyDescent="0.25">
      <c r="A4" s="8" t="s">
        <v>474</v>
      </c>
      <c r="B4" s="42">
        <v>14949</v>
      </c>
      <c r="C4" s="42">
        <v>55</v>
      </c>
      <c r="D4" s="41">
        <v>199</v>
      </c>
      <c r="E4" s="41">
        <f t="shared" si="1"/>
        <v>15203</v>
      </c>
      <c r="F4" s="43">
        <v>145.16399999999999</v>
      </c>
      <c r="G4" s="22"/>
      <c r="H4" s="102" t="s">
        <v>1456</v>
      </c>
      <c r="I4" s="103" t="s">
        <v>1317</v>
      </c>
      <c r="J4" s="22"/>
    </row>
    <row r="5" spans="1:10" x14ac:dyDescent="0.25">
      <c r="A5" s="8" t="s">
        <v>483</v>
      </c>
      <c r="B5" s="42">
        <v>20324</v>
      </c>
      <c r="C5" s="42">
        <v>145</v>
      </c>
      <c r="D5" s="41">
        <v>763</v>
      </c>
      <c r="E5" s="41">
        <f t="shared" si="1"/>
        <v>21232</v>
      </c>
      <c r="F5" s="43">
        <v>223.31700000000001</v>
      </c>
      <c r="G5" s="22"/>
      <c r="H5" s="102" t="s">
        <v>18</v>
      </c>
      <c r="I5" s="103" t="s">
        <v>1318</v>
      </c>
      <c r="J5" s="22"/>
    </row>
    <row r="6" spans="1:10" x14ac:dyDescent="0.25">
      <c r="A6" s="8" t="s">
        <v>53</v>
      </c>
      <c r="B6" s="42">
        <v>20897</v>
      </c>
      <c r="C6" s="42">
        <v>174</v>
      </c>
      <c r="D6" s="41">
        <v>4349</v>
      </c>
      <c r="E6" s="41">
        <f t="shared" si="1"/>
        <v>25420</v>
      </c>
      <c r="F6" s="43">
        <v>415.09100000000001</v>
      </c>
      <c r="G6" s="22"/>
      <c r="H6" s="22"/>
      <c r="I6" s="22"/>
      <c r="J6" s="22"/>
    </row>
    <row r="7" spans="1:10" x14ac:dyDescent="0.25">
      <c r="A7" s="8" t="s">
        <v>490</v>
      </c>
      <c r="B7" s="42">
        <v>21285</v>
      </c>
      <c r="C7" s="42">
        <v>28</v>
      </c>
      <c r="D7" s="41">
        <v>742</v>
      </c>
      <c r="E7" s="41">
        <f t="shared" si="1"/>
        <v>22055</v>
      </c>
      <c r="F7" s="43">
        <v>230.28899999999999</v>
      </c>
      <c r="G7" s="22"/>
      <c r="H7" s="22"/>
      <c r="I7" s="22"/>
      <c r="J7" s="22"/>
    </row>
    <row r="8" spans="1:10" x14ac:dyDescent="0.25">
      <c r="A8" s="8" t="s">
        <v>496</v>
      </c>
      <c r="B8" s="42">
        <v>7418</v>
      </c>
      <c r="C8" s="42">
        <v>0</v>
      </c>
      <c r="D8" s="41">
        <v>170</v>
      </c>
      <c r="E8" s="41">
        <f t="shared" si="1"/>
        <v>7588</v>
      </c>
      <c r="F8" s="43">
        <v>75.602000000000004</v>
      </c>
      <c r="G8" s="22"/>
      <c r="H8" s="22"/>
      <c r="I8" s="22"/>
      <c r="J8" s="22"/>
    </row>
    <row r="9" spans="1:10" x14ac:dyDescent="0.25">
      <c r="A9" s="8" t="s">
        <v>74</v>
      </c>
      <c r="B9" s="42">
        <v>22500</v>
      </c>
      <c r="C9" s="42">
        <v>160</v>
      </c>
      <c r="D9" s="41">
        <v>2631</v>
      </c>
      <c r="E9" s="41">
        <f t="shared" si="1"/>
        <v>25291</v>
      </c>
      <c r="F9" s="43">
        <v>340.11200000000002</v>
      </c>
      <c r="G9" s="22"/>
      <c r="H9" s="22"/>
      <c r="I9" s="22"/>
      <c r="J9" s="22"/>
    </row>
    <row r="10" spans="1:10" x14ac:dyDescent="0.25">
      <c r="A10" s="8" t="s">
        <v>86</v>
      </c>
      <c r="B10" s="42">
        <v>27756</v>
      </c>
      <c r="C10" s="42">
        <v>570</v>
      </c>
      <c r="D10" s="41">
        <v>904</v>
      </c>
      <c r="E10" s="41">
        <f t="shared" si="1"/>
        <v>29230</v>
      </c>
      <c r="F10" s="43">
        <v>299.66199999999998</v>
      </c>
      <c r="G10" s="22"/>
      <c r="H10" s="18"/>
      <c r="J10" s="22"/>
    </row>
    <row r="11" spans="1:10" x14ac:dyDescent="0.25">
      <c r="A11" s="8" t="s">
        <v>502</v>
      </c>
      <c r="B11" s="42">
        <v>19246</v>
      </c>
      <c r="C11" s="42">
        <v>27</v>
      </c>
      <c r="D11" s="41">
        <v>781</v>
      </c>
      <c r="E11" s="41">
        <f t="shared" si="1"/>
        <v>20054</v>
      </c>
      <c r="F11" s="43">
        <v>213.96100000000001</v>
      </c>
      <c r="G11" s="22"/>
      <c r="H11" s="22"/>
      <c r="I11" s="22"/>
      <c r="J11" s="22"/>
    </row>
    <row r="12" spans="1:10" x14ac:dyDescent="0.25">
      <c r="A12" s="8" t="s">
        <v>97</v>
      </c>
      <c r="B12" s="42">
        <v>9421</v>
      </c>
      <c r="C12" s="42">
        <v>0</v>
      </c>
      <c r="D12" s="41">
        <v>769</v>
      </c>
      <c r="E12" s="41">
        <f t="shared" si="1"/>
        <v>10190</v>
      </c>
      <c r="F12" s="43">
        <v>124.777</v>
      </c>
      <c r="G12" s="22"/>
      <c r="H12" s="22"/>
      <c r="I12" s="22"/>
      <c r="J12" s="22"/>
    </row>
    <row r="13" spans="1:10" x14ac:dyDescent="0.25">
      <c r="A13" s="8" t="s">
        <v>1419</v>
      </c>
      <c r="B13" s="42">
        <v>28584</v>
      </c>
      <c r="C13" s="42">
        <v>338</v>
      </c>
      <c r="D13" s="41">
        <v>1695</v>
      </c>
      <c r="E13" s="41">
        <f t="shared" si="1"/>
        <v>30617</v>
      </c>
      <c r="F13" s="43">
        <v>347.08600000000001</v>
      </c>
      <c r="G13" s="22"/>
      <c r="H13" s="22"/>
      <c r="I13" s="22"/>
      <c r="J13" s="22"/>
    </row>
    <row r="14" spans="1:10" x14ac:dyDescent="0.25">
      <c r="A14" s="8" t="s">
        <v>102</v>
      </c>
      <c r="B14" s="42">
        <v>129590</v>
      </c>
      <c r="C14" s="42">
        <v>1274</v>
      </c>
      <c r="D14" s="41">
        <v>4567</v>
      </c>
      <c r="E14" s="41">
        <f t="shared" si="1"/>
        <v>135431</v>
      </c>
      <c r="F14" s="43">
        <v>1410.164</v>
      </c>
      <c r="G14" s="22"/>
      <c r="H14" s="22"/>
      <c r="I14" s="22"/>
      <c r="J14" s="22"/>
    </row>
    <row r="15" spans="1:10" x14ac:dyDescent="0.25">
      <c r="A15" s="8" t="s">
        <v>111</v>
      </c>
      <c r="B15" s="42">
        <v>38315</v>
      </c>
      <c r="C15" s="42">
        <v>34</v>
      </c>
      <c r="D15" s="41">
        <v>4109</v>
      </c>
      <c r="E15" s="41">
        <f t="shared" si="1"/>
        <v>42458</v>
      </c>
      <c r="F15" s="43">
        <v>558.673</v>
      </c>
      <c r="G15" s="22"/>
      <c r="H15" s="22"/>
      <c r="I15" s="22"/>
      <c r="J15" s="22"/>
    </row>
    <row r="16" spans="1:10" x14ac:dyDescent="0.25">
      <c r="A16" s="25" t="s">
        <v>119</v>
      </c>
      <c r="B16" s="42">
        <v>20135</v>
      </c>
      <c r="C16" s="42">
        <v>0</v>
      </c>
      <c r="D16" s="41">
        <v>1835</v>
      </c>
      <c r="E16" s="41">
        <f t="shared" si="1"/>
        <v>21970</v>
      </c>
      <c r="F16" s="43">
        <v>276.63499999999999</v>
      </c>
      <c r="H16" s="18"/>
      <c r="J16" s="18"/>
    </row>
    <row r="17" spans="1:10" x14ac:dyDescent="0.25">
      <c r="A17" s="26" t="s">
        <v>1414</v>
      </c>
      <c r="B17" s="27">
        <f>SUM(B18:B22)</f>
        <v>301270</v>
      </c>
      <c r="C17" s="27">
        <f t="shared" ref="C17:F17" si="2">SUM(C18:C22)</f>
        <v>5779</v>
      </c>
      <c r="D17" s="27">
        <f t="shared" si="2"/>
        <v>24134</v>
      </c>
      <c r="E17" s="27">
        <f t="shared" si="1"/>
        <v>331183</v>
      </c>
      <c r="F17" s="28">
        <f t="shared" si="2"/>
        <v>3995.2929999999997</v>
      </c>
      <c r="G17" s="22"/>
      <c r="H17" s="22"/>
      <c r="I17" s="22"/>
      <c r="J17" s="22"/>
    </row>
    <row r="18" spans="1:10" x14ac:dyDescent="0.25">
      <c r="A18" s="8" t="s">
        <v>1418</v>
      </c>
      <c r="B18" s="44">
        <v>2138</v>
      </c>
      <c r="C18" s="44">
        <v>0</v>
      </c>
      <c r="D18" s="44">
        <v>0</v>
      </c>
      <c r="E18" s="44">
        <f t="shared" si="1"/>
        <v>2138</v>
      </c>
      <c r="F18" s="43">
        <v>19.242000000000001</v>
      </c>
      <c r="G18" s="22"/>
      <c r="H18" s="22"/>
      <c r="I18" s="22"/>
      <c r="J18" s="22"/>
    </row>
    <row r="19" spans="1:10" x14ac:dyDescent="0.25">
      <c r="A19" s="8" t="s">
        <v>1457</v>
      </c>
      <c r="B19" s="44">
        <v>58211</v>
      </c>
      <c r="C19" s="44">
        <v>1403</v>
      </c>
      <c r="D19" s="44">
        <v>7296</v>
      </c>
      <c r="E19" s="44">
        <f t="shared" si="1"/>
        <v>66910</v>
      </c>
      <c r="F19" s="43">
        <v>910.30600000000004</v>
      </c>
      <c r="G19" s="22"/>
      <c r="H19" s="22"/>
      <c r="I19" s="22"/>
      <c r="J19" s="22"/>
    </row>
    <row r="20" spans="1:10" x14ac:dyDescent="0.25">
      <c r="A20" s="8" t="s">
        <v>913</v>
      </c>
      <c r="B20" s="44">
        <v>35302</v>
      </c>
      <c r="C20" s="44">
        <v>530</v>
      </c>
      <c r="D20" s="44">
        <v>2751</v>
      </c>
      <c r="E20" s="44">
        <f t="shared" si="1"/>
        <v>38583</v>
      </c>
      <c r="F20" s="43">
        <v>463.42</v>
      </c>
      <c r="G20" s="22"/>
      <c r="H20" s="22"/>
      <c r="I20" s="22"/>
      <c r="J20" s="22"/>
    </row>
    <row r="21" spans="1:10" x14ac:dyDescent="0.25">
      <c r="A21" s="8" t="s">
        <v>923</v>
      </c>
      <c r="B21" s="44">
        <v>172241</v>
      </c>
      <c r="C21" s="44">
        <v>3351</v>
      </c>
      <c r="D21" s="44">
        <v>9341</v>
      </c>
      <c r="E21" s="44">
        <f t="shared" si="1"/>
        <v>184933</v>
      </c>
      <c r="F21" s="43">
        <v>2052.6559999999999</v>
      </c>
      <c r="G21" s="22"/>
      <c r="H21" s="22"/>
      <c r="I21" s="22"/>
      <c r="J21" s="22"/>
    </row>
    <row r="22" spans="1:10" x14ac:dyDescent="0.25">
      <c r="A22" s="25" t="s">
        <v>934</v>
      </c>
      <c r="B22" s="44">
        <v>33378</v>
      </c>
      <c r="C22" s="44">
        <v>495</v>
      </c>
      <c r="D22" s="44">
        <v>4746</v>
      </c>
      <c r="E22" s="44">
        <f t="shared" si="1"/>
        <v>38619</v>
      </c>
      <c r="F22" s="43">
        <v>549.66899999999998</v>
      </c>
      <c r="H22" s="18"/>
      <c r="J22" s="18"/>
    </row>
    <row r="23" spans="1:10" x14ac:dyDescent="0.25">
      <c r="A23" s="26" t="s">
        <v>176</v>
      </c>
      <c r="B23" s="27">
        <f>SUM(B24:B31)</f>
        <v>456653</v>
      </c>
      <c r="C23" s="27">
        <f t="shared" ref="C23:F23" si="3">SUM(C24:C31)</f>
        <v>4706</v>
      </c>
      <c r="D23" s="27">
        <f t="shared" si="3"/>
        <v>21091</v>
      </c>
      <c r="E23" s="27">
        <f t="shared" si="1"/>
        <v>482450</v>
      </c>
      <c r="F23" s="28">
        <f t="shared" si="3"/>
        <v>5230.1390000000001</v>
      </c>
      <c r="G23" s="22"/>
      <c r="H23" s="22"/>
      <c r="I23" s="22"/>
      <c r="J23" s="22"/>
    </row>
    <row r="24" spans="1:10" x14ac:dyDescent="0.25">
      <c r="A24" s="8" t="s">
        <v>1458</v>
      </c>
      <c r="B24" s="44">
        <v>314486</v>
      </c>
      <c r="C24" s="44">
        <v>3145</v>
      </c>
      <c r="D24" s="44">
        <v>15755</v>
      </c>
      <c r="E24" s="44">
        <f t="shared" si="1"/>
        <v>333386</v>
      </c>
      <c r="F24" s="43">
        <v>3665.3589999999999</v>
      </c>
      <c r="G24" s="22"/>
      <c r="H24" s="22"/>
      <c r="I24" s="22"/>
      <c r="J24" s="22"/>
    </row>
    <row r="25" spans="1:10" x14ac:dyDescent="0.25">
      <c r="A25" s="8" t="s">
        <v>1418</v>
      </c>
      <c r="B25" s="44">
        <v>9161</v>
      </c>
      <c r="C25" s="44">
        <v>0</v>
      </c>
      <c r="D25" s="44">
        <v>46</v>
      </c>
      <c r="E25" s="44">
        <f t="shared" si="1"/>
        <v>9207</v>
      </c>
      <c r="F25" s="43">
        <v>84.840999999999994</v>
      </c>
      <c r="G25" s="22"/>
      <c r="H25" s="22"/>
      <c r="I25" s="22"/>
      <c r="J25" s="22"/>
    </row>
    <row r="26" spans="1:10" x14ac:dyDescent="0.25">
      <c r="A26" s="8" t="s">
        <v>132</v>
      </c>
      <c r="B26" s="44">
        <v>11834</v>
      </c>
      <c r="C26" s="44">
        <v>0</v>
      </c>
      <c r="D26" s="44">
        <v>179</v>
      </c>
      <c r="E26" s="44">
        <f t="shared" si="1"/>
        <v>12013</v>
      </c>
      <c r="F26" s="43">
        <v>115.81399999999999</v>
      </c>
      <c r="G26" s="22"/>
      <c r="H26" s="22"/>
      <c r="I26" s="22"/>
      <c r="J26" s="22"/>
    </row>
    <row r="27" spans="1:10" x14ac:dyDescent="0.25">
      <c r="A27" s="8" t="s">
        <v>139</v>
      </c>
      <c r="B27" s="44">
        <v>21118</v>
      </c>
      <c r="C27" s="44">
        <v>0</v>
      </c>
      <c r="D27" s="44">
        <v>1285</v>
      </c>
      <c r="E27" s="44">
        <f t="shared" si="1"/>
        <v>22403</v>
      </c>
      <c r="F27" s="43">
        <v>256.88200000000001</v>
      </c>
      <c r="G27" s="22"/>
      <c r="H27" s="22"/>
      <c r="I27" s="22"/>
      <c r="J27" s="22"/>
    </row>
    <row r="28" spans="1:10" x14ac:dyDescent="0.25">
      <c r="A28" s="8" t="s">
        <v>160</v>
      </c>
      <c r="B28" s="44">
        <v>2778</v>
      </c>
      <c r="C28" s="44">
        <v>0</v>
      </c>
      <c r="D28" s="44">
        <v>0</v>
      </c>
      <c r="E28" s="44">
        <f t="shared" si="1"/>
        <v>2778</v>
      </c>
      <c r="F28" s="43">
        <v>25.001999999999999</v>
      </c>
      <c r="G28" s="22"/>
      <c r="H28" s="22"/>
      <c r="I28" s="22"/>
      <c r="J28" s="22"/>
    </row>
    <row r="29" spans="1:10" x14ac:dyDescent="0.25">
      <c r="A29" s="8" t="s">
        <v>145</v>
      </c>
      <c r="B29" s="44">
        <v>27450</v>
      </c>
      <c r="C29" s="44">
        <v>881</v>
      </c>
      <c r="D29" s="44">
        <v>264</v>
      </c>
      <c r="E29" s="44">
        <f t="shared" si="1"/>
        <v>28595</v>
      </c>
      <c r="F29" s="43">
        <v>265.18299999999999</v>
      </c>
      <c r="G29" s="22"/>
      <c r="H29" s="22"/>
      <c r="I29" s="22"/>
      <c r="J29" s="22"/>
    </row>
    <row r="30" spans="1:10" x14ac:dyDescent="0.25">
      <c r="A30" s="8" t="s">
        <v>154</v>
      </c>
      <c r="B30" s="44">
        <v>16918</v>
      </c>
      <c r="C30" s="44">
        <v>0</v>
      </c>
      <c r="D30" s="44">
        <v>607</v>
      </c>
      <c r="E30" s="44">
        <f t="shared" si="1"/>
        <v>17525</v>
      </c>
      <c r="F30" s="43">
        <v>183.82599999999999</v>
      </c>
      <c r="G30" s="22"/>
      <c r="H30" s="22"/>
      <c r="I30" s="22"/>
      <c r="J30" s="22"/>
    </row>
    <row r="31" spans="1:10" x14ac:dyDescent="0.25">
      <c r="A31" s="25" t="s">
        <v>161</v>
      </c>
      <c r="B31" s="44">
        <v>52908</v>
      </c>
      <c r="C31" s="44">
        <v>680</v>
      </c>
      <c r="D31" s="44">
        <v>2955</v>
      </c>
      <c r="E31" s="44">
        <f t="shared" si="1"/>
        <v>56543</v>
      </c>
      <c r="F31" s="43">
        <v>633.23199999999997</v>
      </c>
      <c r="H31" s="18"/>
      <c r="J31" s="18"/>
    </row>
    <row r="32" spans="1:10" x14ac:dyDescent="0.25">
      <c r="A32" s="26" t="s">
        <v>1340</v>
      </c>
      <c r="B32" s="27">
        <f>SUM(B33:B37)</f>
        <v>248459</v>
      </c>
      <c r="C32" s="27">
        <f t="shared" ref="C32:F32" si="4">SUM(C33:C37)</f>
        <v>1025</v>
      </c>
      <c r="D32" s="27">
        <f t="shared" si="4"/>
        <v>11031</v>
      </c>
      <c r="E32" s="27">
        <f t="shared" si="1"/>
        <v>260515</v>
      </c>
      <c r="F32" s="28">
        <f t="shared" si="4"/>
        <v>2814.8679999999995</v>
      </c>
      <c r="G32" s="22"/>
      <c r="H32" s="22"/>
      <c r="I32" s="22"/>
      <c r="J32" s="22"/>
    </row>
    <row r="33" spans="1:10" x14ac:dyDescent="0.25">
      <c r="A33" s="8" t="s">
        <v>1422</v>
      </c>
      <c r="B33" s="44">
        <v>156406</v>
      </c>
      <c r="C33" s="44">
        <v>960</v>
      </c>
      <c r="D33" s="44">
        <v>6943</v>
      </c>
      <c r="E33" s="44">
        <f t="shared" si="1"/>
        <v>164309</v>
      </c>
      <c r="F33" s="43">
        <v>1773.49</v>
      </c>
      <c r="G33" s="22"/>
      <c r="H33" s="22"/>
      <c r="I33" s="22"/>
      <c r="J33" s="22"/>
    </row>
    <row r="34" spans="1:10" x14ac:dyDescent="0.25">
      <c r="A34" s="8" t="s">
        <v>1423</v>
      </c>
      <c r="B34" s="44">
        <v>49668</v>
      </c>
      <c r="C34" s="44">
        <v>65</v>
      </c>
      <c r="D34" s="44">
        <v>1545</v>
      </c>
      <c r="E34" s="44">
        <f t="shared" si="1"/>
        <v>51278</v>
      </c>
      <c r="F34" s="43">
        <v>527.67700000000002</v>
      </c>
      <c r="G34" s="22"/>
      <c r="H34" s="22"/>
      <c r="I34" s="22"/>
      <c r="J34" s="22"/>
    </row>
    <row r="35" spans="1:10" x14ac:dyDescent="0.25">
      <c r="A35" s="8" t="s">
        <v>1424</v>
      </c>
      <c r="B35" s="44">
        <v>9355</v>
      </c>
      <c r="C35" s="44">
        <v>0</v>
      </c>
      <c r="D35" s="44">
        <v>673</v>
      </c>
      <c r="E35" s="44">
        <f t="shared" si="1"/>
        <v>10028</v>
      </c>
      <c r="F35" s="43">
        <v>119.191</v>
      </c>
      <c r="G35" s="22"/>
      <c r="H35" s="22"/>
      <c r="I35" s="22"/>
      <c r="J35" s="22"/>
    </row>
    <row r="36" spans="1:10" x14ac:dyDescent="0.25">
      <c r="A36" s="8" t="s">
        <v>664</v>
      </c>
      <c r="B36" s="44">
        <v>12955</v>
      </c>
      <c r="C36" s="44">
        <v>0</v>
      </c>
      <c r="D36" s="44">
        <v>895</v>
      </c>
      <c r="E36" s="44">
        <f t="shared" si="1"/>
        <v>13850</v>
      </c>
      <c r="F36" s="43">
        <v>163.13499999999999</v>
      </c>
      <c r="G36" s="22"/>
      <c r="H36" s="22"/>
      <c r="I36" s="22"/>
      <c r="J36" s="22"/>
    </row>
    <row r="37" spans="1:10" x14ac:dyDescent="0.25">
      <c r="A37" s="25" t="s">
        <v>652</v>
      </c>
      <c r="B37" s="44">
        <v>20075</v>
      </c>
      <c r="C37" s="44">
        <v>0</v>
      </c>
      <c r="D37" s="44">
        <v>975</v>
      </c>
      <c r="E37" s="44">
        <f t="shared" si="1"/>
        <v>21050</v>
      </c>
      <c r="F37" s="43">
        <v>231.375</v>
      </c>
      <c r="H37" s="18"/>
      <c r="J37" s="18"/>
    </row>
    <row r="38" spans="1:10" x14ac:dyDescent="0.25">
      <c r="A38" s="26" t="s">
        <v>1343</v>
      </c>
      <c r="B38" s="27">
        <f>SUM(B39:B45)</f>
        <v>340440</v>
      </c>
      <c r="C38" s="27">
        <f t="shared" ref="C38:F38" si="5">SUM(C39:C45)</f>
        <v>6214</v>
      </c>
      <c r="D38" s="27">
        <f t="shared" si="5"/>
        <v>12086</v>
      </c>
      <c r="E38" s="27">
        <f t="shared" si="1"/>
        <v>358740</v>
      </c>
      <c r="F38" s="28">
        <f t="shared" si="5"/>
        <v>3723.5020000000004</v>
      </c>
      <c r="G38" s="22"/>
      <c r="H38" s="22"/>
      <c r="I38" s="22"/>
      <c r="J38" s="22"/>
    </row>
    <row r="39" spans="1:10" x14ac:dyDescent="0.25">
      <c r="A39" s="8" t="s">
        <v>1425</v>
      </c>
      <c r="B39" s="44">
        <v>13840</v>
      </c>
      <c r="C39" s="44">
        <v>0</v>
      </c>
      <c r="D39" s="44">
        <v>448</v>
      </c>
      <c r="E39" s="44">
        <f t="shared" si="1"/>
        <v>14288</v>
      </c>
      <c r="F39" s="43">
        <v>147.85599999999999</v>
      </c>
      <c r="G39" s="22"/>
      <c r="H39" s="22"/>
      <c r="I39" s="22"/>
      <c r="J39" s="22"/>
    </row>
    <row r="40" spans="1:10" x14ac:dyDescent="0.25">
      <c r="A40" s="8" t="s">
        <v>393</v>
      </c>
      <c r="B40" s="44">
        <v>18778</v>
      </c>
      <c r="C40" s="44">
        <v>56</v>
      </c>
      <c r="D40" s="44">
        <v>363</v>
      </c>
      <c r="E40" s="44">
        <f t="shared" si="1"/>
        <v>19197</v>
      </c>
      <c r="F40" s="43">
        <v>188.15799999999999</v>
      </c>
      <c r="G40" s="22"/>
      <c r="H40" s="22"/>
      <c r="I40" s="22"/>
      <c r="J40" s="22"/>
    </row>
    <row r="41" spans="1:10" x14ac:dyDescent="0.25">
      <c r="A41" s="8" t="s">
        <v>1426</v>
      </c>
      <c r="B41" s="44">
        <v>166559</v>
      </c>
      <c r="C41" s="44">
        <v>4218</v>
      </c>
      <c r="D41" s="44">
        <v>6995</v>
      </c>
      <c r="E41" s="44">
        <f t="shared" si="1"/>
        <v>177772</v>
      </c>
      <c r="F41" s="43">
        <v>1883.8610000000001</v>
      </c>
      <c r="G41" s="22"/>
      <c r="H41" s="22"/>
      <c r="I41" s="22"/>
      <c r="J41" s="22"/>
    </row>
    <row r="42" spans="1:10" x14ac:dyDescent="0.25">
      <c r="A42" s="8" t="s">
        <v>409</v>
      </c>
      <c r="B42" s="44">
        <v>33164</v>
      </c>
      <c r="C42" s="44">
        <v>426</v>
      </c>
      <c r="D42" s="44">
        <v>2341</v>
      </c>
      <c r="E42" s="44">
        <f t="shared" si="1"/>
        <v>35931</v>
      </c>
      <c r="F42" s="43">
        <v>422.33800000000002</v>
      </c>
      <c r="G42" s="22"/>
      <c r="H42" s="22"/>
      <c r="I42" s="22"/>
      <c r="J42" s="22"/>
    </row>
    <row r="43" spans="1:10" x14ac:dyDescent="0.25">
      <c r="A43" s="8" t="s">
        <v>427</v>
      </c>
      <c r="B43" s="44">
        <v>33029</v>
      </c>
      <c r="C43" s="44">
        <v>614</v>
      </c>
      <c r="D43" s="44">
        <v>1311</v>
      </c>
      <c r="E43" s="44">
        <f t="shared" si="1"/>
        <v>34954</v>
      </c>
      <c r="F43" s="43">
        <v>368.50299999999999</v>
      </c>
      <c r="G43" s="22"/>
      <c r="H43" s="22"/>
      <c r="I43" s="22"/>
      <c r="J43" s="22"/>
    </row>
    <row r="44" spans="1:10" x14ac:dyDescent="0.25">
      <c r="A44" s="8" t="s">
        <v>440</v>
      </c>
      <c r="B44" s="44">
        <v>37362</v>
      </c>
      <c r="C44" s="44">
        <v>358</v>
      </c>
      <c r="D44" s="44">
        <v>628</v>
      </c>
      <c r="E44" s="44">
        <f t="shared" si="1"/>
        <v>38348</v>
      </c>
      <c r="F44" s="43">
        <v>370.70400000000001</v>
      </c>
      <c r="G44" s="22"/>
      <c r="H44" s="22"/>
      <c r="I44" s="22"/>
      <c r="J44" s="22"/>
    </row>
    <row r="45" spans="1:10" x14ac:dyDescent="0.25">
      <c r="A45" s="25" t="s">
        <v>460</v>
      </c>
      <c r="B45" s="44">
        <v>37708</v>
      </c>
      <c r="C45" s="44">
        <v>542</v>
      </c>
      <c r="D45" s="44">
        <v>0</v>
      </c>
      <c r="E45" s="44">
        <f t="shared" si="1"/>
        <v>38250</v>
      </c>
      <c r="F45" s="43">
        <v>342.08199999999999</v>
      </c>
      <c r="H45" s="18"/>
      <c r="J45" s="18"/>
    </row>
    <row r="46" spans="1:10" x14ac:dyDescent="0.25">
      <c r="A46" s="26" t="s">
        <v>1427</v>
      </c>
      <c r="B46" s="27">
        <f>SUM(B47)</f>
        <v>659660</v>
      </c>
      <c r="C46" s="27">
        <f t="shared" ref="C46:F46" si="6">SUM(C47)</f>
        <v>164074</v>
      </c>
      <c r="D46" s="27">
        <f t="shared" si="6"/>
        <v>43442</v>
      </c>
      <c r="E46" s="27">
        <f t="shared" si="1"/>
        <v>867176</v>
      </c>
      <c r="F46" s="28">
        <f t="shared" si="6"/>
        <v>9016.2939999999999</v>
      </c>
      <c r="G46" s="22"/>
      <c r="H46" s="22"/>
      <c r="I46" s="22"/>
      <c r="J46" s="22"/>
    </row>
    <row r="47" spans="1:10" x14ac:dyDescent="0.25">
      <c r="A47" s="30" t="s">
        <v>1350</v>
      </c>
      <c r="B47" s="44">
        <v>659660</v>
      </c>
      <c r="C47" s="44">
        <v>164074</v>
      </c>
      <c r="D47" s="44">
        <v>43442</v>
      </c>
      <c r="E47" s="44">
        <f t="shared" si="1"/>
        <v>867176</v>
      </c>
      <c r="F47" s="43">
        <v>9016.2939999999999</v>
      </c>
      <c r="H47" s="18"/>
      <c r="J47" s="18"/>
    </row>
    <row r="48" spans="1:10" x14ac:dyDescent="0.25">
      <c r="A48" s="26" t="s">
        <v>1351</v>
      </c>
      <c r="B48" s="27">
        <f>SUM(B49:B54)</f>
        <v>267636</v>
      </c>
      <c r="C48" s="27">
        <f t="shared" ref="C48:F48" si="7">SUM(C49:C54)</f>
        <v>35</v>
      </c>
      <c r="D48" s="27">
        <f t="shared" si="7"/>
        <v>10713</v>
      </c>
      <c r="E48" s="27">
        <f t="shared" si="1"/>
        <v>278384</v>
      </c>
      <c r="F48" s="28">
        <f t="shared" si="7"/>
        <v>2965.9749999999995</v>
      </c>
      <c r="G48" s="22"/>
      <c r="H48" s="22"/>
      <c r="I48" s="22"/>
      <c r="J48" s="22"/>
    </row>
    <row r="49" spans="1:10" x14ac:dyDescent="0.25">
      <c r="A49" s="8" t="s">
        <v>1428</v>
      </c>
      <c r="B49" s="44">
        <v>175352</v>
      </c>
      <c r="C49" s="44">
        <v>35</v>
      </c>
      <c r="D49" s="44">
        <v>5987</v>
      </c>
      <c r="E49" s="44">
        <f t="shared" si="1"/>
        <v>181374</v>
      </c>
      <c r="F49" s="43">
        <v>1889.6669999999999</v>
      </c>
      <c r="G49" s="22"/>
      <c r="H49" s="22"/>
      <c r="I49" s="22"/>
      <c r="J49" s="22"/>
    </row>
    <row r="50" spans="1:10" x14ac:dyDescent="0.25">
      <c r="A50" s="8" t="s">
        <v>1429</v>
      </c>
      <c r="B50" s="44">
        <v>1135</v>
      </c>
      <c r="C50" s="44">
        <v>0</v>
      </c>
      <c r="D50" s="44">
        <v>0</v>
      </c>
      <c r="E50" s="44">
        <f t="shared" si="1"/>
        <v>1135</v>
      </c>
      <c r="F50" s="43">
        <v>10.215</v>
      </c>
      <c r="G50" s="22"/>
      <c r="H50" s="22"/>
      <c r="I50" s="22"/>
      <c r="J50" s="22"/>
    </row>
    <row r="51" spans="1:10" x14ac:dyDescent="0.25">
      <c r="A51" s="8" t="s">
        <v>852</v>
      </c>
      <c r="B51" s="44">
        <v>24449</v>
      </c>
      <c r="C51" s="44">
        <v>0</v>
      </c>
      <c r="D51" s="44">
        <v>3186</v>
      </c>
      <c r="E51" s="44">
        <f t="shared" si="1"/>
        <v>27635</v>
      </c>
      <c r="F51" s="43">
        <v>385.71300000000002</v>
      </c>
      <c r="G51" s="22"/>
      <c r="H51" s="22"/>
      <c r="I51" s="22"/>
      <c r="J51" s="22"/>
    </row>
    <row r="52" spans="1:10" x14ac:dyDescent="0.25">
      <c r="A52" s="8" t="s">
        <v>862</v>
      </c>
      <c r="B52" s="44">
        <v>37419</v>
      </c>
      <c r="C52" s="44">
        <v>0</v>
      </c>
      <c r="D52" s="44">
        <v>99</v>
      </c>
      <c r="E52" s="44">
        <f t="shared" si="1"/>
        <v>37518</v>
      </c>
      <c r="F52" s="43">
        <v>341.91899999999998</v>
      </c>
      <c r="G52" s="22"/>
      <c r="H52" s="22"/>
      <c r="I52" s="22"/>
      <c r="J52" s="22"/>
    </row>
    <row r="53" spans="1:10" x14ac:dyDescent="0.25">
      <c r="A53" s="8" t="s">
        <v>868</v>
      </c>
      <c r="B53" s="44">
        <v>17565</v>
      </c>
      <c r="C53" s="44">
        <v>0</v>
      </c>
      <c r="D53" s="44">
        <v>1091</v>
      </c>
      <c r="E53" s="44">
        <f t="shared" si="1"/>
        <v>18656</v>
      </c>
      <c r="F53" s="43">
        <v>214.81700000000001</v>
      </c>
      <c r="G53" s="22"/>
      <c r="H53" s="22"/>
      <c r="I53" s="22"/>
      <c r="J53" s="22"/>
    </row>
    <row r="54" spans="1:10" x14ac:dyDescent="0.25">
      <c r="A54" s="25" t="s">
        <v>889</v>
      </c>
      <c r="B54" s="44">
        <v>11716</v>
      </c>
      <c r="C54" s="44">
        <v>0</v>
      </c>
      <c r="D54" s="44">
        <v>350</v>
      </c>
      <c r="E54" s="44">
        <f t="shared" si="1"/>
        <v>12066</v>
      </c>
      <c r="F54" s="43">
        <v>123.64400000000001</v>
      </c>
      <c r="H54" s="18"/>
      <c r="I54" s="18"/>
      <c r="J54" s="18"/>
    </row>
    <row r="55" spans="1:10" x14ac:dyDescent="0.25">
      <c r="A55" s="26" t="s">
        <v>1461</v>
      </c>
      <c r="B55" s="27">
        <f>SUM(B56:B61)</f>
        <v>149443</v>
      </c>
      <c r="C55" s="27">
        <f t="shared" ref="C55:F55" si="8">SUM(C56:C61)</f>
        <v>729</v>
      </c>
      <c r="D55" s="27">
        <f t="shared" si="8"/>
        <v>22679</v>
      </c>
      <c r="E55" s="27">
        <f t="shared" si="1"/>
        <v>172851</v>
      </c>
      <c r="F55" s="28">
        <f t="shared" si="8"/>
        <v>2527.9399999999996</v>
      </c>
      <c r="G55" s="22"/>
      <c r="H55" s="22"/>
      <c r="I55" s="22"/>
      <c r="J55" s="22"/>
    </row>
    <row r="56" spans="1:10" x14ac:dyDescent="0.25">
      <c r="A56" s="8" t="s">
        <v>1293</v>
      </c>
      <c r="B56" s="42">
        <v>16228</v>
      </c>
      <c r="C56" s="42">
        <v>0</v>
      </c>
      <c r="D56" s="42">
        <v>4406</v>
      </c>
      <c r="E56" s="42">
        <f t="shared" si="1"/>
        <v>20634</v>
      </c>
      <c r="F56" s="43">
        <v>375.16399999999999</v>
      </c>
      <c r="G56" s="22"/>
      <c r="H56" s="22"/>
      <c r="I56" s="22"/>
      <c r="J56" s="22"/>
    </row>
    <row r="57" spans="1:10" x14ac:dyDescent="0.25">
      <c r="A57" s="8" t="s">
        <v>11</v>
      </c>
      <c r="B57" s="42">
        <v>29258</v>
      </c>
      <c r="C57" s="42">
        <v>103</v>
      </c>
      <c r="D57" s="42">
        <v>4573</v>
      </c>
      <c r="E57" s="42">
        <f t="shared" si="1"/>
        <v>33934</v>
      </c>
      <c r="F57" s="43">
        <v>501.63299999999998</v>
      </c>
      <c r="G57" s="22"/>
      <c r="H57" s="22"/>
      <c r="I57" s="22"/>
      <c r="J57" s="22"/>
    </row>
    <row r="58" spans="1:10" x14ac:dyDescent="0.25">
      <c r="A58" s="8" t="s">
        <v>27</v>
      </c>
      <c r="B58" s="42">
        <v>18239</v>
      </c>
      <c r="C58" s="42">
        <v>0</v>
      </c>
      <c r="D58" s="42">
        <v>2515</v>
      </c>
      <c r="E58" s="42">
        <f t="shared" si="1"/>
        <v>20754</v>
      </c>
      <c r="F58" s="43">
        <v>294.93099999999998</v>
      </c>
      <c r="G58" s="22"/>
      <c r="H58" s="22"/>
      <c r="I58" s="22"/>
      <c r="J58" s="22"/>
    </row>
    <row r="59" spans="1:10" x14ac:dyDescent="0.25">
      <c r="A59" s="8" t="s">
        <v>1430</v>
      </c>
      <c r="B59" s="42">
        <v>35209</v>
      </c>
      <c r="C59" s="42">
        <v>264</v>
      </c>
      <c r="D59" s="42">
        <v>3894</v>
      </c>
      <c r="E59" s="42">
        <f t="shared" si="1"/>
        <v>39367</v>
      </c>
      <c r="F59" s="43">
        <v>520.68899999999996</v>
      </c>
      <c r="G59" s="22"/>
      <c r="H59" s="22"/>
      <c r="I59" s="22"/>
      <c r="J59" s="22"/>
    </row>
    <row r="60" spans="1:10" ht="14.25" customHeight="1" x14ac:dyDescent="0.25">
      <c r="A60" s="8" t="s">
        <v>41</v>
      </c>
      <c r="B60" s="42">
        <v>14302</v>
      </c>
      <c r="C60" s="42">
        <v>0</v>
      </c>
      <c r="D60" s="42">
        <v>1798</v>
      </c>
      <c r="E60" s="42">
        <f t="shared" si="1"/>
        <v>16100</v>
      </c>
      <c r="F60" s="43">
        <v>222.214</v>
      </c>
      <c r="G60" s="22"/>
      <c r="H60" s="22"/>
      <c r="I60" s="22"/>
      <c r="J60" s="22"/>
    </row>
    <row r="61" spans="1:10" x14ac:dyDescent="0.25">
      <c r="A61" s="25" t="s">
        <v>1431</v>
      </c>
      <c r="B61" s="42">
        <v>36207</v>
      </c>
      <c r="C61" s="42">
        <v>362</v>
      </c>
      <c r="D61" s="42">
        <v>5493</v>
      </c>
      <c r="E61" s="42">
        <f t="shared" si="1"/>
        <v>42062</v>
      </c>
      <c r="F61" s="43">
        <v>613.30899999999997</v>
      </c>
      <c r="H61" s="18"/>
      <c r="J61" s="18"/>
    </row>
    <row r="62" spans="1:10" x14ac:dyDescent="0.25">
      <c r="A62" s="26" t="s">
        <v>1462</v>
      </c>
      <c r="B62" s="27">
        <f>SUM(B63:B68)</f>
        <v>111021</v>
      </c>
      <c r="C62" s="27">
        <f t="shared" ref="C62:F62" si="9">SUM(C63:C68)</f>
        <v>206</v>
      </c>
      <c r="D62" s="27">
        <f t="shared" si="9"/>
        <v>5903</v>
      </c>
      <c r="E62" s="27">
        <f t="shared" si="1"/>
        <v>117130</v>
      </c>
      <c r="F62" s="28">
        <f t="shared" si="9"/>
        <v>1307.175</v>
      </c>
      <c r="G62" s="22"/>
      <c r="H62" s="22"/>
      <c r="I62" s="22"/>
      <c r="J62" s="22"/>
    </row>
    <row r="63" spans="1:10" x14ac:dyDescent="0.25">
      <c r="A63" s="37" t="s">
        <v>365</v>
      </c>
      <c r="B63" s="45">
        <v>4514</v>
      </c>
      <c r="C63" s="44">
        <v>4</v>
      </c>
      <c r="D63" s="44">
        <v>1200</v>
      </c>
      <c r="E63" s="44">
        <f t="shared" si="1"/>
        <v>5718</v>
      </c>
      <c r="F63" s="43">
        <v>103.04600000000001</v>
      </c>
      <c r="G63" s="22"/>
      <c r="H63" s="22"/>
      <c r="I63" s="22"/>
      <c r="J63" s="22"/>
    </row>
    <row r="64" spans="1:10" x14ac:dyDescent="0.25">
      <c r="A64" s="37" t="s">
        <v>368</v>
      </c>
      <c r="B64" s="45">
        <v>10948</v>
      </c>
      <c r="C64" s="44">
        <v>0</v>
      </c>
      <c r="D64" s="44">
        <v>567</v>
      </c>
      <c r="E64" s="44">
        <f t="shared" si="1"/>
        <v>11515</v>
      </c>
      <c r="F64" s="43">
        <v>128.01599999999999</v>
      </c>
      <c r="G64" s="22"/>
      <c r="H64" s="22"/>
      <c r="I64" s="22"/>
      <c r="J64" s="22"/>
    </row>
    <row r="65" spans="1:10" x14ac:dyDescent="0.25">
      <c r="A65" s="37" t="s">
        <v>379</v>
      </c>
      <c r="B65" s="45">
        <v>46624</v>
      </c>
      <c r="C65" s="44">
        <v>179</v>
      </c>
      <c r="D65" s="44">
        <v>2386</v>
      </c>
      <c r="E65" s="44">
        <f t="shared" si="1"/>
        <v>49189</v>
      </c>
      <c r="F65" s="43">
        <v>544.58299999999997</v>
      </c>
      <c r="G65" s="22"/>
      <c r="H65" s="22"/>
      <c r="I65" s="22"/>
      <c r="J65" s="22"/>
    </row>
    <row r="66" spans="1:10" x14ac:dyDescent="0.25">
      <c r="A66" s="37" t="s">
        <v>385</v>
      </c>
      <c r="B66" s="45">
        <v>6946</v>
      </c>
      <c r="C66" s="44">
        <v>0</v>
      </c>
      <c r="D66" s="44">
        <v>632</v>
      </c>
      <c r="E66" s="44">
        <f t="shared" si="1"/>
        <v>7578</v>
      </c>
      <c r="F66" s="43">
        <v>95.378</v>
      </c>
      <c r="G66" s="22"/>
      <c r="H66" s="22"/>
      <c r="I66" s="22"/>
      <c r="J66" s="22"/>
    </row>
    <row r="67" spans="1:10" x14ac:dyDescent="0.25">
      <c r="A67" s="37" t="s">
        <v>389</v>
      </c>
      <c r="B67" s="45">
        <v>39617</v>
      </c>
      <c r="C67" s="44">
        <v>23</v>
      </c>
      <c r="D67" s="44">
        <v>1118</v>
      </c>
      <c r="E67" s="44">
        <f t="shared" ref="E67:E130" si="10">SUM(B67:D67)</f>
        <v>40758</v>
      </c>
      <c r="F67" s="43">
        <v>414.80399999999997</v>
      </c>
      <c r="G67" s="22"/>
      <c r="H67" s="22"/>
      <c r="I67" s="22"/>
      <c r="J67" s="22"/>
    </row>
    <row r="68" spans="1:10" x14ac:dyDescent="0.25">
      <c r="A68" s="25" t="s">
        <v>376</v>
      </c>
      <c r="B68" s="44">
        <v>2372</v>
      </c>
      <c r="C68" s="44">
        <v>0</v>
      </c>
      <c r="D68" s="44">
        <v>0</v>
      </c>
      <c r="E68" s="44">
        <f t="shared" si="10"/>
        <v>2372</v>
      </c>
      <c r="F68" s="43">
        <v>21.347999999999999</v>
      </c>
      <c r="H68" s="18"/>
      <c r="J68" s="18"/>
    </row>
    <row r="69" spans="1:10" x14ac:dyDescent="0.25">
      <c r="A69" s="26" t="s">
        <v>1433</v>
      </c>
      <c r="B69" s="27">
        <f>SUM(B70)</f>
        <v>12634</v>
      </c>
      <c r="C69" s="27">
        <f t="shared" ref="C69:F69" si="11">SUM(C70)</f>
        <v>824</v>
      </c>
      <c r="D69" s="27">
        <f t="shared" si="11"/>
        <v>507</v>
      </c>
      <c r="E69" s="27">
        <f t="shared" si="10"/>
        <v>13965</v>
      </c>
      <c r="F69" s="28">
        <f t="shared" si="11"/>
        <v>144.19</v>
      </c>
      <c r="G69" s="22"/>
      <c r="H69" s="22"/>
      <c r="I69" s="22"/>
      <c r="J69" s="22"/>
    </row>
    <row r="70" spans="1:10" x14ac:dyDescent="0.25">
      <c r="A70" s="30" t="s">
        <v>1434</v>
      </c>
      <c r="B70" s="44">
        <v>12634</v>
      </c>
      <c r="C70" s="44">
        <v>824</v>
      </c>
      <c r="D70" s="44">
        <v>507</v>
      </c>
      <c r="E70" s="44">
        <f t="shared" si="10"/>
        <v>13965</v>
      </c>
      <c r="F70" s="43">
        <v>144.19</v>
      </c>
      <c r="H70" s="18"/>
      <c r="J70" s="18"/>
    </row>
    <row r="71" spans="1:10" x14ac:dyDescent="0.25">
      <c r="A71" s="26" t="s">
        <v>1369</v>
      </c>
      <c r="B71" s="27">
        <f>SUM(B72:B82)</f>
        <v>648269</v>
      </c>
      <c r="C71" s="27">
        <f t="shared" ref="C71:F71" si="12">SUM(C72:C82)</f>
        <v>12308</v>
      </c>
      <c r="D71" s="27">
        <f t="shared" si="12"/>
        <v>71960</v>
      </c>
      <c r="E71" s="27">
        <f t="shared" si="10"/>
        <v>732537</v>
      </c>
      <c r="F71" s="28">
        <f t="shared" si="12"/>
        <v>9637.8809999999976</v>
      </c>
      <c r="G71" s="22"/>
      <c r="H71" s="22"/>
      <c r="I71" s="22"/>
      <c r="J71" s="22"/>
    </row>
    <row r="72" spans="1:10" x14ac:dyDescent="0.25">
      <c r="A72" s="8" t="s">
        <v>248</v>
      </c>
      <c r="B72" s="44">
        <v>62468</v>
      </c>
      <c r="C72" s="44">
        <v>1608</v>
      </c>
      <c r="D72" s="44">
        <v>4929</v>
      </c>
      <c r="E72" s="44">
        <f t="shared" si="10"/>
        <v>69005</v>
      </c>
      <c r="F72" s="43">
        <v>826.56</v>
      </c>
      <c r="G72" s="22"/>
      <c r="H72" s="22"/>
      <c r="I72" s="22"/>
      <c r="J72" s="22"/>
    </row>
    <row r="73" spans="1:10" x14ac:dyDescent="0.25">
      <c r="A73" s="8" t="s">
        <v>261</v>
      </c>
      <c r="B73" s="44">
        <v>47016</v>
      </c>
      <c r="C73" s="44">
        <v>506</v>
      </c>
      <c r="D73" s="44">
        <v>1607</v>
      </c>
      <c r="E73" s="44">
        <f t="shared" si="10"/>
        <v>49129</v>
      </c>
      <c r="F73" s="43">
        <v>509.238</v>
      </c>
      <c r="G73" s="22"/>
      <c r="H73" s="22"/>
      <c r="I73" s="22"/>
      <c r="J73" s="22"/>
    </row>
    <row r="74" spans="1:10" x14ac:dyDescent="0.25">
      <c r="A74" s="8" t="s">
        <v>1436</v>
      </c>
      <c r="B74" s="44">
        <v>93331</v>
      </c>
      <c r="C74" s="44">
        <v>1027</v>
      </c>
      <c r="D74" s="44">
        <v>11866</v>
      </c>
      <c r="E74" s="44">
        <f t="shared" si="10"/>
        <v>106224</v>
      </c>
      <c r="F74" s="43">
        <v>1462.146</v>
      </c>
      <c r="G74" s="22"/>
      <c r="H74" s="22"/>
      <c r="I74" s="22"/>
      <c r="J74" s="22"/>
    </row>
    <row r="75" spans="1:10" x14ac:dyDescent="0.25">
      <c r="A75" s="8" t="s">
        <v>1437</v>
      </c>
      <c r="B75" s="44">
        <v>41799</v>
      </c>
      <c r="C75" s="44">
        <v>1423</v>
      </c>
      <c r="D75" s="44">
        <v>999</v>
      </c>
      <c r="E75" s="44">
        <f t="shared" si="10"/>
        <v>44221</v>
      </c>
      <c r="F75" s="43">
        <v>435.25400000000002</v>
      </c>
      <c r="G75" s="22"/>
      <c r="H75" s="22"/>
      <c r="I75" s="22"/>
      <c r="J75" s="22"/>
    </row>
    <row r="76" spans="1:10" x14ac:dyDescent="0.25">
      <c r="A76" s="8" t="s">
        <v>233</v>
      </c>
      <c r="B76" s="44">
        <v>16412</v>
      </c>
      <c r="C76" s="44">
        <v>300</v>
      </c>
      <c r="D76" s="44">
        <v>1643</v>
      </c>
      <c r="E76" s="44">
        <f t="shared" si="10"/>
        <v>18355</v>
      </c>
      <c r="F76" s="43">
        <v>234.64400000000001</v>
      </c>
      <c r="G76" s="22"/>
      <c r="H76" s="22"/>
      <c r="I76" s="22"/>
      <c r="J76" s="22"/>
    </row>
    <row r="77" spans="1:10" x14ac:dyDescent="0.25">
      <c r="A77" s="8" t="s">
        <v>281</v>
      </c>
      <c r="B77" s="44">
        <v>33078</v>
      </c>
      <c r="C77" s="44">
        <v>1690</v>
      </c>
      <c r="D77" s="44">
        <v>597</v>
      </c>
      <c r="E77" s="44">
        <f t="shared" si="10"/>
        <v>35365</v>
      </c>
      <c r="F77" s="43">
        <v>337.19600000000003</v>
      </c>
      <c r="G77" s="22"/>
      <c r="H77" s="22"/>
      <c r="I77" s="22"/>
      <c r="J77" s="22"/>
    </row>
    <row r="78" spans="1:10" x14ac:dyDescent="0.25">
      <c r="A78" s="8" t="s">
        <v>1438</v>
      </c>
      <c r="B78" s="44">
        <v>250044</v>
      </c>
      <c r="C78" s="44">
        <v>1726</v>
      </c>
      <c r="D78" s="44">
        <v>36850</v>
      </c>
      <c r="E78" s="44">
        <f t="shared" si="10"/>
        <v>288620</v>
      </c>
      <c r="F78" s="43">
        <v>4175.2259999999997</v>
      </c>
      <c r="G78" s="22"/>
      <c r="H78" s="22"/>
      <c r="I78" s="22"/>
      <c r="J78" s="22"/>
    </row>
    <row r="79" spans="1:10" x14ac:dyDescent="0.25">
      <c r="A79" s="8" t="s">
        <v>309</v>
      </c>
      <c r="B79" s="44">
        <v>14746</v>
      </c>
      <c r="C79" s="44">
        <v>308</v>
      </c>
      <c r="D79" s="44">
        <v>696</v>
      </c>
      <c r="E79" s="44">
        <f t="shared" si="10"/>
        <v>15750</v>
      </c>
      <c r="F79" s="43">
        <v>170.446</v>
      </c>
      <c r="G79" s="22"/>
      <c r="H79" s="22"/>
      <c r="I79" s="22"/>
      <c r="J79" s="22"/>
    </row>
    <row r="80" spans="1:10" x14ac:dyDescent="0.25">
      <c r="A80" s="8" t="s">
        <v>328</v>
      </c>
      <c r="B80" s="44">
        <v>32973</v>
      </c>
      <c r="C80" s="44">
        <v>738</v>
      </c>
      <c r="D80" s="44">
        <v>1377</v>
      </c>
      <c r="E80" s="44">
        <f t="shared" si="10"/>
        <v>35088</v>
      </c>
      <c r="F80" s="43">
        <v>372.05099999999999</v>
      </c>
      <c r="G80" s="22"/>
      <c r="H80" s="22"/>
      <c r="I80" s="22"/>
      <c r="J80" s="22"/>
    </row>
    <row r="81" spans="1:10" x14ac:dyDescent="0.25">
      <c r="A81" s="8" t="s">
        <v>345</v>
      </c>
      <c r="B81" s="44">
        <v>35141</v>
      </c>
      <c r="C81" s="44">
        <v>268</v>
      </c>
      <c r="D81" s="44">
        <v>1173</v>
      </c>
      <c r="E81" s="44">
        <f t="shared" si="10"/>
        <v>36582</v>
      </c>
      <c r="F81" s="43">
        <v>378.60500000000002</v>
      </c>
      <c r="G81" s="22"/>
      <c r="H81" s="22"/>
      <c r="I81" s="22"/>
      <c r="J81" s="22"/>
    </row>
    <row r="82" spans="1:10" x14ac:dyDescent="0.25">
      <c r="A82" s="25" t="s">
        <v>356</v>
      </c>
      <c r="B82" s="44">
        <v>21261</v>
      </c>
      <c r="C82" s="44">
        <v>2714</v>
      </c>
      <c r="D82" s="44">
        <v>10223</v>
      </c>
      <c r="E82" s="44">
        <f t="shared" si="10"/>
        <v>34198</v>
      </c>
      <c r="F82" s="43">
        <v>736.51499999999999</v>
      </c>
      <c r="H82" s="18"/>
      <c r="J82" s="18"/>
    </row>
    <row r="83" spans="1:10" x14ac:dyDescent="0.25">
      <c r="A83" s="26" t="s">
        <v>1463</v>
      </c>
      <c r="B83" s="27">
        <f>SUM(B84:B89)</f>
        <v>626414</v>
      </c>
      <c r="C83" s="27">
        <f t="shared" ref="C83:F83" si="13">SUM(C84:C89)</f>
        <v>80</v>
      </c>
      <c r="D83" s="27">
        <f t="shared" si="13"/>
        <v>26097</v>
      </c>
      <c r="E83" s="27">
        <f t="shared" si="10"/>
        <v>652591</v>
      </c>
      <c r="F83" s="28">
        <f t="shared" si="13"/>
        <v>6995.1699999999992</v>
      </c>
      <c r="G83" s="22"/>
      <c r="H83" s="22"/>
      <c r="I83" s="22"/>
      <c r="J83" s="22"/>
    </row>
    <row r="84" spans="1:10" x14ac:dyDescent="0.25">
      <c r="A84" s="8" t="s">
        <v>589</v>
      </c>
      <c r="B84" s="44">
        <v>84151</v>
      </c>
      <c r="C84" s="44">
        <v>0</v>
      </c>
      <c r="D84" s="44">
        <v>6296</v>
      </c>
      <c r="E84" s="44">
        <f t="shared" si="10"/>
        <v>90447</v>
      </c>
      <c r="F84" s="43">
        <v>1084.751</v>
      </c>
      <c r="G84" s="22"/>
      <c r="H84" s="22"/>
      <c r="I84" s="22"/>
      <c r="J84" s="22"/>
    </row>
    <row r="85" spans="1:10" x14ac:dyDescent="0.25">
      <c r="A85" s="8" t="s">
        <v>1464</v>
      </c>
      <c r="B85" s="44">
        <v>61657</v>
      </c>
      <c r="C85" s="44">
        <v>0</v>
      </c>
      <c r="D85" s="44">
        <v>160</v>
      </c>
      <c r="E85" s="44">
        <f t="shared" si="10"/>
        <v>61817</v>
      </c>
      <c r="F85" s="43">
        <v>563.23299999999995</v>
      </c>
      <c r="G85" s="22"/>
      <c r="H85" s="22"/>
      <c r="I85" s="22"/>
      <c r="J85" s="22"/>
    </row>
    <row r="86" spans="1:10" x14ac:dyDescent="0.25">
      <c r="A86" s="8" t="s">
        <v>1442</v>
      </c>
      <c r="B86" s="44">
        <v>265128</v>
      </c>
      <c r="C86" s="44">
        <v>0</v>
      </c>
      <c r="D86" s="44">
        <v>13199</v>
      </c>
      <c r="E86" s="44">
        <f t="shared" si="10"/>
        <v>278327</v>
      </c>
      <c r="F86" s="43">
        <v>3072.5</v>
      </c>
      <c r="G86" s="22"/>
      <c r="H86" s="22"/>
      <c r="I86" s="22"/>
      <c r="J86" s="22"/>
    </row>
    <row r="87" spans="1:10" x14ac:dyDescent="0.25">
      <c r="A87" s="8" t="s">
        <v>537</v>
      </c>
      <c r="B87" s="44">
        <v>104246</v>
      </c>
      <c r="C87" s="44">
        <v>0</v>
      </c>
      <c r="D87" s="44">
        <v>4530</v>
      </c>
      <c r="E87" s="44">
        <f t="shared" si="10"/>
        <v>108776</v>
      </c>
      <c r="F87" s="43">
        <v>1173.7739999999999</v>
      </c>
      <c r="G87" s="22"/>
      <c r="H87" s="22"/>
      <c r="I87" s="22"/>
      <c r="J87" s="22"/>
    </row>
    <row r="88" spans="1:10" x14ac:dyDescent="0.25">
      <c r="A88" s="8" t="s">
        <v>1443</v>
      </c>
      <c r="B88" s="44">
        <v>27050</v>
      </c>
      <c r="C88" s="44">
        <v>0</v>
      </c>
      <c r="D88" s="44">
        <v>43</v>
      </c>
      <c r="E88" s="44">
        <f t="shared" si="10"/>
        <v>27093</v>
      </c>
      <c r="F88" s="43">
        <v>245.68600000000001</v>
      </c>
      <c r="G88" s="22"/>
      <c r="H88" s="22"/>
      <c r="I88" s="22"/>
      <c r="J88" s="22"/>
    </row>
    <row r="89" spans="1:10" x14ac:dyDescent="0.25">
      <c r="A89" s="25" t="s">
        <v>1465</v>
      </c>
      <c r="B89" s="44">
        <v>84182</v>
      </c>
      <c r="C89" s="44">
        <v>80</v>
      </c>
      <c r="D89" s="44">
        <v>1869</v>
      </c>
      <c r="E89" s="44">
        <f t="shared" si="10"/>
        <v>86131</v>
      </c>
      <c r="F89" s="43">
        <v>855.226</v>
      </c>
      <c r="H89" s="18"/>
      <c r="J89" s="18"/>
    </row>
    <row r="90" spans="1:10" x14ac:dyDescent="0.25">
      <c r="A90" s="26" t="s">
        <v>1466</v>
      </c>
      <c r="B90" s="27">
        <f>SUM(B91:B102)</f>
        <v>460913</v>
      </c>
      <c r="C90" s="27">
        <f t="shared" ref="C90:F90" si="14">SUM(C91:C102)</f>
        <v>2</v>
      </c>
      <c r="D90" s="27">
        <f t="shared" si="14"/>
        <v>30896</v>
      </c>
      <c r="E90" s="27">
        <f t="shared" si="10"/>
        <v>491811</v>
      </c>
      <c r="F90" s="28">
        <f t="shared" si="14"/>
        <v>5754.8189999999995</v>
      </c>
      <c r="G90" s="22"/>
      <c r="H90" s="22"/>
      <c r="I90" s="22"/>
      <c r="J90" s="22"/>
    </row>
    <row r="91" spans="1:10" x14ac:dyDescent="0.25">
      <c r="A91" s="8" t="s">
        <v>1418</v>
      </c>
      <c r="B91" s="44">
        <v>316</v>
      </c>
      <c r="C91" s="44">
        <v>0</v>
      </c>
      <c r="D91" s="44">
        <v>0</v>
      </c>
      <c r="E91" s="44">
        <f t="shared" si="10"/>
        <v>316</v>
      </c>
      <c r="F91" s="43">
        <v>2.8439999999999999</v>
      </c>
      <c r="G91" s="22"/>
      <c r="H91" s="22"/>
      <c r="I91" s="22"/>
      <c r="J91" s="22"/>
    </row>
    <row r="92" spans="1:10" x14ac:dyDescent="0.25">
      <c r="A92" s="8" t="s">
        <v>567</v>
      </c>
      <c r="B92" s="44">
        <v>40007</v>
      </c>
      <c r="C92" s="44">
        <v>0</v>
      </c>
      <c r="D92" s="44">
        <v>3727</v>
      </c>
      <c r="E92" s="44">
        <f t="shared" si="10"/>
        <v>43734</v>
      </c>
      <c r="F92" s="43">
        <v>553.86699999999996</v>
      </c>
      <c r="G92" s="22"/>
      <c r="H92" s="22"/>
      <c r="I92" s="22"/>
      <c r="J92" s="22"/>
    </row>
    <row r="93" spans="1:10" x14ac:dyDescent="0.25">
      <c r="A93" s="8" t="s">
        <v>580</v>
      </c>
      <c r="B93" s="44">
        <v>23567</v>
      </c>
      <c r="C93" s="44">
        <v>0</v>
      </c>
      <c r="D93" s="44">
        <v>769</v>
      </c>
      <c r="E93" s="44">
        <f t="shared" si="10"/>
        <v>24336</v>
      </c>
      <c r="F93" s="43">
        <v>252.09100000000001</v>
      </c>
      <c r="G93" s="22"/>
      <c r="H93" s="22"/>
      <c r="I93" s="22"/>
      <c r="J93" s="22"/>
    </row>
    <row r="94" spans="1:10" x14ac:dyDescent="0.25">
      <c r="A94" s="8" t="s">
        <v>507</v>
      </c>
      <c r="B94" s="44">
        <v>32355</v>
      </c>
      <c r="C94" s="44">
        <v>1</v>
      </c>
      <c r="D94" s="44">
        <v>425</v>
      </c>
      <c r="E94" s="44">
        <f t="shared" si="10"/>
        <v>32781</v>
      </c>
      <c r="F94" s="43">
        <v>313.3</v>
      </c>
      <c r="G94" s="22"/>
      <c r="H94" s="22"/>
      <c r="I94" s="22"/>
      <c r="J94" s="22"/>
    </row>
    <row r="95" spans="1:10" x14ac:dyDescent="0.25">
      <c r="A95" s="8" t="s">
        <v>589</v>
      </c>
      <c r="B95" s="44">
        <v>826</v>
      </c>
      <c r="C95" s="44">
        <v>0</v>
      </c>
      <c r="D95" s="44">
        <v>0</v>
      </c>
      <c r="E95" s="44">
        <f t="shared" si="10"/>
        <v>826</v>
      </c>
      <c r="F95" s="43">
        <v>7.4340000000000002</v>
      </c>
      <c r="G95" s="22"/>
      <c r="H95" s="22"/>
      <c r="I95" s="22"/>
      <c r="J95" s="22"/>
    </row>
    <row r="96" spans="1:10" x14ac:dyDescent="0.25">
      <c r="A96" s="8" t="s">
        <v>520</v>
      </c>
      <c r="B96" s="44">
        <v>60145</v>
      </c>
      <c r="C96" s="44">
        <v>1</v>
      </c>
      <c r="D96" s="44">
        <v>8545</v>
      </c>
      <c r="E96" s="44">
        <f t="shared" si="10"/>
        <v>68691</v>
      </c>
      <c r="F96" s="43">
        <v>985.65</v>
      </c>
      <c r="G96" s="22"/>
      <c r="H96" s="22"/>
      <c r="I96" s="22"/>
      <c r="J96" s="22"/>
    </row>
    <row r="97" spans="1:10" x14ac:dyDescent="0.25">
      <c r="A97" s="8" t="s">
        <v>531</v>
      </c>
      <c r="B97" s="44">
        <v>10916</v>
      </c>
      <c r="C97" s="44">
        <v>0</v>
      </c>
      <c r="D97" s="44">
        <v>10</v>
      </c>
      <c r="E97" s="44">
        <f t="shared" si="10"/>
        <v>10926</v>
      </c>
      <c r="F97" s="43">
        <v>98.763999999999996</v>
      </c>
      <c r="G97" s="22"/>
      <c r="H97" s="22"/>
      <c r="I97" s="22"/>
      <c r="J97" s="22"/>
    </row>
    <row r="98" spans="1:10" x14ac:dyDescent="0.25">
      <c r="A98" s="8" t="s">
        <v>597</v>
      </c>
      <c r="B98" s="44">
        <v>122687</v>
      </c>
      <c r="C98" s="44">
        <v>0</v>
      </c>
      <c r="D98" s="44">
        <v>7210</v>
      </c>
      <c r="E98" s="44">
        <f t="shared" si="10"/>
        <v>129897</v>
      </c>
      <c r="F98" s="43">
        <v>1479.1030000000001</v>
      </c>
      <c r="G98" s="22"/>
      <c r="H98" s="22"/>
      <c r="I98" s="22"/>
      <c r="J98" s="22"/>
    </row>
    <row r="99" spans="1:10" x14ac:dyDescent="0.25">
      <c r="A99" s="8" t="s">
        <v>603</v>
      </c>
      <c r="B99" s="44">
        <v>43036</v>
      </c>
      <c r="C99" s="44">
        <v>0</v>
      </c>
      <c r="D99" s="44">
        <v>1924</v>
      </c>
      <c r="E99" s="44">
        <f t="shared" si="10"/>
        <v>44960</v>
      </c>
      <c r="F99" s="43">
        <v>487.37200000000001</v>
      </c>
      <c r="G99" s="22"/>
      <c r="H99" s="22"/>
      <c r="I99" s="22"/>
      <c r="J99" s="22"/>
    </row>
    <row r="100" spans="1:10" x14ac:dyDescent="0.25">
      <c r="A100" s="8" t="s">
        <v>621</v>
      </c>
      <c r="B100" s="44">
        <v>26047</v>
      </c>
      <c r="C100" s="44">
        <v>0</v>
      </c>
      <c r="D100" s="44">
        <v>83</v>
      </c>
      <c r="E100" s="44">
        <f t="shared" si="10"/>
        <v>26130</v>
      </c>
      <c r="F100" s="43">
        <v>238.739</v>
      </c>
      <c r="G100" s="22"/>
      <c r="H100" s="22"/>
      <c r="I100" s="22"/>
      <c r="J100" s="22"/>
    </row>
    <row r="101" spans="1:10" x14ac:dyDescent="0.25">
      <c r="A101" s="8" t="s">
        <v>540</v>
      </c>
      <c r="B101" s="44">
        <v>34499</v>
      </c>
      <c r="C101" s="44">
        <v>0</v>
      </c>
      <c r="D101" s="44">
        <v>1099</v>
      </c>
      <c r="E101" s="44">
        <f t="shared" si="10"/>
        <v>35598</v>
      </c>
      <c r="F101" s="43">
        <v>367.63900000000001</v>
      </c>
      <c r="G101" s="22"/>
      <c r="H101" s="22"/>
      <c r="I101" s="22"/>
      <c r="J101" s="22"/>
    </row>
    <row r="102" spans="1:10" x14ac:dyDescent="0.25">
      <c r="A102" s="25" t="s">
        <v>555</v>
      </c>
      <c r="B102" s="44">
        <v>66512</v>
      </c>
      <c r="C102" s="44">
        <v>0</v>
      </c>
      <c r="D102" s="44">
        <v>7104</v>
      </c>
      <c r="E102" s="44">
        <f t="shared" si="10"/>
        <v>73616</v>
      </c>
      <c r="F102" s="43">
        <v>968.01599999999996</v>
      </c>
      <c r="H102" s="18"/>
      <c r="J102" s="18"/>
    </row>
    <row r="103" spans="1:10" x14ac:dyDescent="0.25">
      <c r="A103" s="26" t="s">
        <v>1386</v>
      </c>
      <c r="B103" s="27">
        <f>SUM(B104:B111)</f>
        <v>529577</v>
      </c>
      <c r="C103" s="27">
        <f t="shared" ref="C103:F103" si="15">SUM(C104:C111)</f>
        <v>45125</v>
      </c>
      <c r="D103" s="27">
        <f t="shared" si="15"/>
        <v>32118</v>
      </c>
      <c r="E103" s="27">
        <f t="shared" si="10"/>
        <v>606820</v>
      </c>
      <c r="F103" s="28">
        <f t="shared" si="15"/>
        <v>6661.9539999999997</v>
      </c>
      <c r="G103" s="22"/>
      <c r="H103" s="22"/>
      <c r="I103" s="22"/>
      <c r="J103" s="22"/>
    </row>
    <row r="104" spans="1:10" x14ac:dyDescent="0.25">
      <c r="A104" s="8" t="s">
        <v>1418</v>
      </c>
      <c r="B104" s="44">
        <v>7975</v>
      </c>
      <c r="C104" s="44">
        <v>0</v>
      </c>
      <c r="D104" s="44">
        <v>0</v>
      </c>
      <c r="E104" s="44">
        <f t="shared" si="10"/>
        <v>7975</v>
      </c>
      <c r="F104" s="43">
        <v>71.775000000000006</v>
      </c>
      <c r="G104" s="22"/>
      <c r="H104" s="22"/>
      <c r="I104" s="22"/>
      <c r="J104" s="22"/>
    </row>
    <row r="105" spans="1:10" x14ac:dyDescent="0.25">
      <c r="A105" s="8" t="s">
        <v>689</v>
      </c>
      <c r="B105" s="44">
        <v>6758</v>
      </c>
      <c r="C105" s="44">
        <v>0</v>
      </c>
      <c r="D105" s="44">
        <v>0</v>
      </c>
      <c r="E105" s="44">
        <f t="shared" si="10"/>
        <v>6758</v>
      </c>
      <c r="F105" s="43">
        <v>60.822000000000003</v>
      </c>
      <c r="G105" s="22"/>
      <c r="H105" s="22"/>
      <c r="I105" s="22"/>
      <c r="J105" s="22"/>
    </row>
    <row r="106" spans="1:10" x14ac:dyDescent="0.25">
      <c r="A106" s="8" t="s">
        <v>1447</v>
      </c>
      <c r="B106" s="44">
        <v>154784</v>
      </c>
      <c r="C106" s="44">
        <v>0</v>
      </c>
      <c r="D106" s="44">
        <v>1559</v>
      </c>
      <c r="E106" s="44">
        <f t="shared" si="10"/>
        <v>156343</v>
      </c>
      <c r="F106" s="43">
        <v>1474.124</v>
      </c>
      <c r="G106" s="22"/>
      <c r="H106" s="22"/>
      <c r="I106" s="22"/>
      <c r="J106" s="22"/>
    </row>
    <row r="107" spans="1:10" x14ac:dyDescent="0.25">
      <c r="A107" s="8" t="s">
        <v>715</v>
      </c>
      <c r="B107" s="44">
        <v>77756</v>
      </c>
      <c r="C107" s="44">
        <v>125</v>
      </c>
      <c r="D107" s="44">
        <v>4403</v>
      </c>
      <c r="E107" s="44">
        <f t="shared" si="10"/>
        <v>82284</v>
      </c>
      <c r="F107" s="43">
        <v>929.38499999999999</v>
      </c>
      <c r="G107" s="22"/>
      <c r="H107" s="22"/>
      <c r="I107" s="22"/>
      <c r="J107" s="22"/>
    </row>
    <row r="108" spans="1:10" x14ac:dyDescent="0.25">
      <c r="A108" s="8" t="s">
        <v>1449</v>
      </c>
      <c r="B108" s="44">
        <v>81979</v>
      </c>
      <c r="C108" s="44">
        <v>45000</v>
      </c>
      <c r="D108" s="44">
        <v>13261</v>
      </c>
      <c r="E108" s="44">
        <f t="shared" si="10"/>
        <v>140240</v>
      </c>
      <c r="F108" s="43">
        <v>1652.383</v>
      </c>
      <c r="G108" s="22"/>
      <c r="H108" s="22"/>
      <c r="I108" s="22"/>
      <c r="J108" s="22"/>
    </row>
    <row r="109" spans="1:10" x14ac:dyDescent="0.25">
      <c r="A109" s="8" t="s">
        <v>793</v>
      </c>
      <c r="B109" s="44">
        <v>138328</v>
      </c>
      <c r="C109" s="44">
        <v>0</v>
      </c>
      <c r="D109" s="44">
        <v>10969</v>
      </c>
      <c r="E109" s="44">
        <f t="shared" si="10"/>
        <v>149297</v>
      </c>
      <c r="F109" s="43">
        <v>1815.34</v>
      </c>
      <c r="G109" s="22"/>
      <c r="H109" s="22"/>
      <c r="I109" s="22"/>
      <c r="J109" s="22"/>
    </row>
    <row r="110" spans="1:10" x14ac:dyDescent="0.25">
      <c r="A110" s="8" t="s">
        <v>806</v>
      </c>
      <c r="B110" s="44">
        <v>6177</v>
      </c>
      <c r="C110" s="44">
        <v>0</v>
      </c>
      <c r="D110" s="44">
        <v>22</v>
      </c>
      <c r="E110" s="44">
        <f t="shared" si="10"/>
        <v>6199</v>
      </c>
      <c r="F110" s="43">
        <v>56.737000000000002</v>
      </c>
      <c r="G110" s="22"/>
      <c r="H110" s="22"/>
      <c r="I110" s="22"/>
      <c r="J110" s="22"/>
    </row>
    <row r="111" spans="1:10" x14ac:dyDescent="0.25">
      <c r="A111" s="25" t="s">
        <v>814</v>
      </c>
      <c r="B111" s="44">
        <v>55820</v>
      </c>
      <c r="C111" s="44">
        <v>0</v>
      </c>
      <c r="D111" s="44">
        <v>1904</v>
      </c>
      <c r="E111" s="44">
        <f t="shared" si="10"/>
        <v>57724</v>
      </c>
      <c r="F111" s="43">
        <v>601.38800000000003</v>
      </c>
      <c r="H111" s="18"/>
      <c r="J111" s="18"/>
    </row>
    <row r="112" spans="1:10" x14ac:dyDescent="0.25">
      <c r="A112" s="26" t="s">
        <v>1468</v>
      </c>
      <c r="B112" s="27">
        <f>SUM(B113:B124)</f>
        <v>482943</v>
      </c>
      <c r="C112" s="27">
        <f t="shared" ref="C112:F112" si="16">SUM(C113:C124)</f>
        <v>509</v>
      </c>
      <c r="D112" s="27">
        <f t="shared" si="16"/>
        <v>34325</v>
      </c>
      <c r="E112" s="27">
        <f t="shared" si="10"/>
        <v>517777</v>
      </c>
      <c r="F112" s="28">
        <f t="shared" si="16"/>
        <v>6133.9320000000007</v>
      </c>
      <c r="G112" s="22"/>
      <c r="H112" s="22"/>
      <c r="I112" s="22"/>
      <c r="J112" s="22"/>
    </row>
    <row r="113" spans="1:10" x14ac:dyDescent="0.25">
      <c r="A113" s="8" t="s">
        <v>683</v>
      </c>
      <c r="B113" s="44">
        <v>10562</v>
      </c>
      <c r="C113" s="44">
        <v>0</v>
      </c>
      <c r="D113" s="44">
        <v>594</v>
      </c>
      <c r="E113" s="44">
        <f t="shared" si="10"/>
        <v>11156</v>
      </c>
      <c r="F113" s="43">
        <v>125.946</v>
      </c>
      <c r="G113" s="22"/>
      <c r="H113" s="22"/>
      <c r="I113" s="22"/>
      <c r="J113" s="22"/>
    </row>
    <row r="114" spans="1:10" x14ac:dyDescent="0.25">
      <c r="A114" s="8" t="s">
        <v>689</v>
      </c>
      <c r="B114" s="44">
        <v>47107</v>
      </c>
      <c r="C114" s="44">
        <v>0</v>
      </c>
      <c r="D114" s="44">
        <v>1717</v>
      </c>
      <c r="E114" s="44">
        <f t="shared" si="10"/>
        <v>48824</v>
      </c>
      <c r="F114" s="43">
        <v>513.24699999999996</v>
      </c>
      <c r="G114" s="22"/>
      <c r="H114" s="22"/>
      <c r="I114" s="22"/>
      <c r="J114" s="22"/>
    </row>
    <row r="115" spans="1:10" x14ac:dyDescent="0.25">
      <c r="A115" s="8" t="s">
        <v>696</v>
      </c>
      <c r="B115" s="44">
        <v>42430</v>
      </c>
      <c r="C115" s="44">
        <v>0</v>
      </c>
      <c r="D115" s="44">
        <v>1784</v>
      </c>
      <c r="E115" s="44">
        <f t="shared" si="10"/>
        <v>44214</v>
      </c>
      <c r="F115" s="43">
        <v>474.63799999999998</v>
      </c>
      <c r="G115" s="22"/>
      <c r="H115" s="22"/>
      <c r="I115" s="22"/>
      <c r="J115" s="22"/>
    </row>
    <row r="116" spans="1:10" x14ac:dyDescent="0.25">
      <c r="A116" s="8" t="s">
        <v>401</v>
      </c>
      <c r="B116" s="44">
        <v>78492</v>
      </c>
      <c r="C116" s="44">
        <v>0</v>
      </c>
      <c r="D116" s="44">
        <v>3312</v>
      </c>
      <c r="E116" s="44">
        <f t="shared" si="10"/>
        <v>81804</v>
      </c>
      <c r="F116" s="43">
        <v>878.65200000000004</v>
      </c>
      <c r="G116" s="22"/>
      <c r="H116" s="22"/>
      <c r="I116" s="22"/>
      <c r="J116" s="22"/>
    </row>
    <row r="117" spans="1:10" x14ac:dyDescent="0.25">
      <c r="A117" s="8" t="s">
        <v>715</v>
      </c>
      <c r="B117" s="44">
        <v>4084</v>
      </c>
      <c r="C117" s="44">
        <v>340</v>
      </c>
      <c r="D117" s="44">
        <v>590</v>
      </c>
      <c r="E117" s="44">
        <f t="shared" si="10"/>
        <v>5014</v>
      </c>
      <c r="F117" s="43">
        <v>69.135999999999996</v>
      </c>
      <c r="G117" s="22"/>
      <c r="H117" s="22"/>
      <c r="I117" s="22"/>
      <c r="J117" s="22"/>
    </row>
    <row r="118" spans="1:10" x14ac:dyDescent="0.25">
      <c r="A118" s="8" t="s">
        <v>1451</v>
      </c>
      <c r="B118" s="44">
        <v>26628</v>
      </c>
      <c r="C118" s="44">
        <v>0</v>
      </c>
      <c r="D118" s="44">
        <v>52</v>
      </c>
      <c r="E118" s="44">
        <f t="shared" si="10"/>
        <v>26680</v>
      </c>
      <c r="F118" s="43">
        <v>242.35599999999999</v>
      </c>
      <c r="G118" s="22"/>
      <c r="H118" s="22"/>
      <c r="I118" s="22"/>
      <c r="J118" s="22"/>
    </row>
    <row r="119" spans="1:10" x14ac:dyDescent="0.25">
      <c r="A119" s="8" t="s">
        <v>728</v>
      </c>
      <c r="B119" s="44">
        <v>101736</v>
      </c>
      <c r="C119" s="44">
        <v>0</v>
      </c>
      <c r="D119" s="44">
        <v>8699</v>
      </c>
      <c r="E119" s="44">
        <f t="shared" si="10"/>
        <v>110435</v>
      </c>
      <c r="F119" s="43">
        <v>1367.972</v>
      </c>
      <c r="G119" s="22"/>
      <c r="H119" s="22"/>
      <c r="I119" s="22"/>
      <c r="J119" s="22"/>
    </row>
    <row r="120" spans="1:10" x14ac:dyDescent="0.25">
      <c r="A120" s="8" t="s">
        <v>741</v>
      </c>
      <c r="B120" s="44">
        <v>16441</v>
      </c>
      <c r="C120" s="44">
        <v>169</v>
      </c>
      <c r="D120" s="44">
        <v>294</v>
      </c>
      <c r="E120" s="44">
        <f t="shared" si="10"/>
        <v>16904</v>
      </c>
      <c r="F120" s="43">
        <v>164.102</v>
      </c>
      <c r="G120" s="22"/>
      <c r="H120" s="22"/>
      <c r="I120" s="22"/>
      <c r="J120" s="22"/>
    </row>
    <row r="121" spans="1:10" x14ac:dyDescent="0.25">
      <c r="A121" s="8" t="s">
        <v>752</v>
      </c>
      <c r="B121" s="44">
        <v>34549</v>
      </c>
      <c r="C121" s="44">
        <v>0</v>
      </c>
      <c r="D121" s="44">
        <v>2922</v>
      </c>
      <c r="E121" s="44">
        <f t="shared" si="10"/>
        <v>37471</v>
      </c>
      <c r="F121" s="43">
        <v>462.88499999999999</v>
      </c>
      <c r="G121" s="22"/>
      <c r="H121" s="22"/>
      <c r="I121" s="22"/>
      <c r="J121" s="22"/>
    </row>
    <row r="122" spans="1:10" x14ac:dyDescent="0.25">
      <c r="A122" s="8" t="s">
        <v>762</v>
      </c>
      <c r="B122" s="44">
        <v>77856</v>
      </c>
      <c r="C122" s="44">
        <v>0</v>
      </c>
      <c r="D122" s="44">
        <v>6767</v>
      </c>
      <c r="E122" s="44">
        <f t="shared" si="10"/>
        <v>84623</v>
      </c>
      <c r="F122" s="43">
        <v>1052.588</v>
      </c>
      <c r="G122" s="22"/>
      <c r="H122" s="22"/>
      <c r="I122" s="22"/>
      <c r="J122" s="22"/>
    </row>
    <row r="123" spans="1:10" x14ac:dyDescent="0.25">
      <c r="A123" s="8" t="s">
        <v>806</v>
      </c>
      <c r="B123" s="44">
        <v>21340</v>
      </c>
      <c r="C123" s="44">
        <v>0</v>
      </c>
      <c r="D123" s="44">
        <v>6108</v>
      </c>
      <c r="E123" s="44">
        <f t="shared" si="10"/>
        <v>27448</v>
      </c>
      <c r="F123" s="43">
        <v>509.67599999999999</v>
      </c>
      <c r="G123" s="22"/>
      <c r="H123" s="22"/>
      <c r="I123" s="22"/>
      <c r="J123" s="22"/>
    </row>
    <row r="124" spans="1:10" x14ac:dyDescent="0.25">
      <c r="A124" s="25" t="s">
        <v>814</v>
      </c>
      <c r="B124" s="44">
        <v>21718</v>
      </c>
      <c r="C124" s="44">
        <v>0</v>
      </c>
      <c r="D124" s="44">
        <v>1486</v>
      </c>
      <c r="E124" s="44">
        <f t="shared" si="10"/>
        <v>23204</v>
      </c>
      <c r="F124" s="43">
        <v>272.73399999999998</v>
      </c>
      <c r="H124" s="18"/>
      <c r="J124" s="18"/>
    </row>
    <row r="125" spans="1:10" x14ac:dyDescent="0.25">
      <c r="A125" s="26" t="s">
        <v>1402</v>
      </c>
      <c r="B125" s="27">
        <f>SUM(B126:B130)</f>
        <v>241817</v>
      </c>
      <c r="C125" s="27">
        <f t="shared" ref="C125:F125" si="17">SUM(C126:C130)</f>
        <v>2739</v>
      </c>
      <c r="D125" s="27">
        <f t="shared" si="17"/>
        <v>17897</v>
      </c>
      <c r="E125" s="27">
        <f t="shared" si="10"/>
        <v>262453</v>
      </c>
      <c r="F125" s="28">
        <f t="shared" si="17"/>
        <v>3120.692</v>
      </c>
      <c r="G125" s="22"/>
      <c r="H125" s="22"/>
      <c r="I125" s="22"/>
      <c r="J125" s="22"/>
    </row>
    <row r="126" spans="1:10" x14ac:dyDescent="0.25">
      <c r="A126" s="8" t="s">
        <v>180</v>
      </c>
      <c r="B126" s="42">
        <v>65548</v>
      </c>
      <c r="C126" s="42">
        <v>1308</v>
      </c>
      <c r="D126" s="42">
        <v>5096</v>
      </c>
      <c r="E126" s="42">
        <f t="shared" si="10"/>
        <v>71952</v>
      </c>
      <c r="F126" s="43">
        <v>861.46400000000006</v>
      </c>
      <c r="G126" s="22"/>
      <c r="H126" s="22"/>
      <c r="I126" s="22"/>
      <c r="J126" s="22"/>
    </row>
    <row r="127" spans="1:10" x14ac:dyDescent="0.25">
      <c r="A127" s="8" t="s">
        <v>195</v>
      </c>
      <c r="B127" s="42">
        <v>16820</v>
      </c>
      <c r="C127" s="42">
        <v>446</v>
      </c>
      <c r="D127" s="42">
        <v>200</v>
      </c>
      <c r="E127" s="42">
        <f t="shared" si="10"/>
        <v>17466</v>
      </c>
      <c r="F127" s="43">
        <v>164.01</v>
      </c>
      <c r="G127" s="22"/>
      <c r="H127" s="22"/>
      <c r="I127" s="22"/>
      <c r="J127" s="22"/>
    </row>
    <row r="128" spans="1:10" x14ac:dyDescent="0.25">
      <c r="A128" s="8" t="s">
        <v>207</v>
      </c>
      <c r="B128" s="42">
        <v>102917</v>
      </c>
      <c r="C128" s="42">
        <v>747</v>
      </c>
      <c r="D128" s="42">
        <v>10092</v>
      </c>
      <c r="E128" s="42">
        <f t="shared" si="10"/>
        <v>113756</v>
      </c>
      <c r="F128" s="43">
        <v>1454.7719999999999</v>
      </c>
      <c r="G128" s="22"/>
      <c r="H128" s="22"/>
      <c r="I128" s="22"/>
      <c r="J128" s="22"/>
    </row>
    <row r="129" spans="1:10" x14ac:dyDescent="0.25">
      <c r="A129" s="8" t="s">
        <v>225</v>
      </c>
      <c r="B129" s="42">
        <v>26713</v>
      </c>
      <c r="C129" s="42">
        <v>238</v>
      </c>
      <c r="D129" s="42">
        <v>1055</v>
      </c>
      <c r="E129" s="42">
        <f t="shared" si="10"/>
        <v>28006</v>
      </c>
      <c r="F129" s="43">
        <v>296.46699999999998</v>
      </c>
      <c r="G129" s="22"/>
      <c r="H129" s="22"/>
      <c r="I129" s="22"/>
      <c r="J129" s="22"/>
    </row>
    <row r="130" spans="1:10" x14ac:dyDescent="0.25">
      <c r="A130" s="25" t="s">
        <v>235</v>
      </c>
      <c r="B130" s="42">
        <v>29819</v>
      </c>
      <c r="C130" s="42">
        <v>0</v>
      </c>
      <c r="D130" s="42">
        <v>1454</v>
      </c>
      <c r="E130" s="42">
        <f t="shared" si="10"/>
        <v>31273</v>
      </c>
      <c r="F130" s="43">
        <v>343.97899999999998</v>
      </c>
      <c r="G130" s="22"/>
      <c r="H130" s="22"/>
      <c r="I130" s="22"/>
      <c r="J130" s="22"/>
    </row>
    <row r="131" spans="1:10" x14ac:dyDescent="0.25">
      <c r="A131" s="26" t="s">
        <v>1453</v>
      </c>
      <c r="B131" s="39">
        <f>SUM(B125+B112+B103+B90+B83+B71+B69+B62+B55+B48+B46+B38+B32+B23+B17+B2)</f>
        <v>5917892</v>
      </c>
      <c r="C131" s="39">
        <f t="shared" ref="C131:F131" si="18">SUM(C125+C112+C103+C90+C83+C71+C69+C62+C55+C48+C46+C38+C32+C23+C17+C2)</f>
        <v>247160</v>
      </c>
      <c r="D131" s="39">
        <f t="shared" si="18"/>
        <v>388393</v>
      </c>
      <c r="E131" s="39">
        <f t="shared" ref="E131" si="19">SUM(B131:D131)</f>
        <v>6553445</v>
      </c>
      <c r="F131" s="40">
        <f t="shared" si="18"/>
        <v>74693.26400000001</v>
      </c>
      <c r="G131" s="22"/>
      <c r="H131" s="22"/>
      <c r="I131" s="22"/>
      <c r="J131" s="22"/>
    </row>
    <row r="132" spans="1:10" x14ac:dyDescent="0.25"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x14ac:dyDescent="0.25">
      <c r="B133" s="22"/>
      <c r="C133" s="22"/>
      <c r="D133" s="22"/>
      <c r="E133" s="22"/>
      <c r="F133" s="34"/>
      <c r="G133" s="22"/>
      <c r="H133" s="22"/>
      <c r="I133" s="22"/>
      <c r="J133" s="22"/>
    </row>
    <row r="134" spans="1:10" x14ac:dyDescent="0.25">
      <c r="B134" s="22"/>
      <c r="C134" s="22"/>
      <c r="D134" s="22"/>
      <c r="E134" s="22"/>
      <c r="F134" s="34"/>
      <c r="G134" s="18"/>
      <c r="H134" s="22"/>
      <c r="I134" s="22"/>
      <c r="J134" s="22"/>
    </row>
    <row r="135" spans="1:10" x14ac:dyDescent="0.25">
      <c r="B135" s="18"/>
      <c r="C135" s="18"/>
      <c r="D135" s="18"/>
      <c r="E135" s="18"/>
      <c r="F135" s="34"/>
      <c r="G135" s="18"/>
      <c r="H135" s="22"/>
      <c r="I135" s="22"/>
      <c r="J135" s="22"/>
    </row>
    <row r="136" spans="1:10" x14ac:dyDescent="0.25">
      <c r="B136" s="18"/>
      <c r="C136" s="18"/>
      <c r="D136" s="18"/>
      <c r="E136" s="18"/>
      <c r="F136" s="34"/>
      <c r="G136" s="18"/>
      <c r="H136" s="22"/>
      <c r="I136" s="22"/>
      <c r="J136" s="22"/>
    </row>
    <row r="137" spans="1:10" x14ac:dyDescent="0.25">
      <c r="B137" s="18"/>
      <c r="C137" s="18"/>
      <c r="D137" s="18"/>
      <c r="E137" s="18"/>
      <c r="F137" s="34"/>
      <c r="G137" s="18"/>
      <c r="H137" s="22"/>
      <c r="I137" s="22"/>
      <c r="J137" s="22"/>
    </row>
    <row r="138" spans="1:10" x14ac:dyDescent="0.25">
      <c r="B138" s="18"/>
      <c r="C138" s="18"/>
      <c r="D138" s="18"/>
      <c r="E138" s="18"/>
      <c r="F138" s="34"/>
      <c r="G138" s="18"/>
      <c r="H138" s="22"/>
      <c r="I138" s="22"/>
      <c r="J138" s="22"/>
    </row>
    <row r="139" spans="1:10" x14ac:dyDescent="0.25">
      <c r="B139" s="18"/>
      <c r="C139" s="18"/>
      <c r="D139" s="18"/>
      <c r="E139" s="18"/>
      <c r="F139" s="34"/>
      <c r="G139" s="18"/>
      <c r="H139" s="22"/>
      <c r="I139" s="22"/>
      <c r="J139" s="22"/>
    </row>
    <row r="140" spans="1:10" x14ac:dyDescent="0.25">
      <c r="B140" s="18"/>
      <c r="C140" s="18"/>
      <c r="D140" s="18"/>
      <c r="E140" s="18"/>
      <c r="F140" s="34"/>
      <c r="G140" s="18"/>
      <c r="H140" s="22"/>
      <c r="I140" s="22"/>
      <c r="J140" s="22"/>
    </row>
    <row r="141" spans="1:10" x14ac:dyDescent="0.25">
      <c r="B141" s="18"/>
      <c r="C141" s="18"/>
      <c r="D141" s="18"/>
      <c r="E141" s="18"/>
      <c r="F141" s="34"/>
      <c r="H141" s="36"/>
      <c r="I141" s="36"/>
      <c r="J141" s="36"/>
    </row>
    <row r="142" spans="1:10" x14ac:dyDescent="0.25">
      <c r="H142" s="36"/>
      <c r="I142" s="36"/>
      <c r="J142" s="36"/>
    </row>
    <row r="143" spans="1:10" x14ac:dyDescent="0.25">
      <c r="H143" s="36"/>
      <c r="I143" s="36"/>
      <c r="J143" s="36"/>
    </row>
    <row r="144" spans="1:10" x14ac:dyDescent="0.25">
      <c r="H144" s="36"/>
      <c r="I144" s="36"/>
      <c r="J144" s="36"/>
    </row>
    <row r="145" spans="8:10" x14ac:dyDescent="0.25">
      <c r="H145" s="36"/>
      <c r="I145" s="36"/>
      <c r="J145" s="36"/>
    </row>
    <row r="146" spans="8:10" x14ac:dyDescent="0.25">
      <c r="H146" s="36"/>
      <c r="I146" s="36"/>
      <c r="J146" s="36"/>
    </row>
    <row r="147" spans="8:10" x14ac:dyDescent="0.25">
      <c r="H147" s="36"/>
      <c r="I147" s="36"/>
      <c r="J147" s="36"/>
    </row>
    <row r="148" spans="8:10" x14ac:dyDescent="0.25">
      <c r="H148" s="36"/>
      <c r="I148" s="36"/>
      <c r="J148" s="36"/>
    </row>
    <row r="149" spans="8:10" x14ac:dyDescent="0.25">
      <c r="H149" s="36"/>
      <c r="I149" s="36"/>
      <c r="J149" s="36"/>
    </row>
    <row r="150" spans="8:10" x14ac:dyDescent="0.25">
      <c r="H150" s="36"/>
      <c r="I150" s="36"/>
      <c r="J150" s="36"/>
    </row>
    <row r="151" spans="8:10" x14ac:dyDescent="0.25">
      <c r="H151" s="36"/>
      <c r="I151" s="36"/>
      <c r="J151" s="36"/>
    </row>
    <row r="152" spans="8:10" x14ac:dyDescent="0.25">
      <c r="H152" s="36"/>
      <c r="I152" s="36"/>
      <c r="J152" s="36"/>
    </row>
  </sheetData>
  <sheetProtection algorithmName="SHA-512" hashValue="rdIfc5m+9EA77vDbw5Ztmy8kGI5fzi/ipdobh6tY7fQe3BHOkUxqU+pu9K7Ys/2eQ6YFseF85/zIVqRAlkDOZA==" saltValue="RID7cWZ0kMi3Q1W3yO+Q5g==" spinCount="100000" sheet="1" objects="1" scenarios="1" autoFilter="0"/>
  <autoFilter ref="A1:F131" xr:uid="{4D98040C-D1F3-4CD6-A5CE-3E3642DFA59D}"/>
  <pageMargins left="0.7" right="0.7" top="0.75" bottom="0.75" header="0.3" footer="0.3"/>
  <ignoredErrors>
    <ignoredError sqref="E2 E3:E1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785A-A64F-4A4B-A61D-741D3F2D9BD5}">
  <sheetPr codeName="Feuil8"/>
  <dimension ref="A1:J152"/>
  <sheetViews>
    <sheetView workbookViewId="0"/>
  </sheetViews>
  <sheetFormatPr baseColWidth="10" defaultColWidth="11.42578125" defaultRowHeight="15" x14ac:dyDescent="0.25"/>
  <cols>
    <col min="1" max="1" width="45.7109375" style="8" customWidth="1"/>
    <col min="2" max="5" width="23.28515625" style="7" customWidth="1"/>
    <col min="6" max="6" width="13" style="7" customWidth="1"/>
    <col min="7" max="7" width="11.42578125" style="7"/>
    <col min="8" max="8" width="20" style="7" bestFit="1" customWidth="1"/>
    <col min="9" max="9" width="13.5703125" style="7" customWidth="1"/>
    <col min="10" max="16384" width="11.42578125" style="7"/>
  </cols>
  <sheetData>
    <row r="1" spans="1:10" s="95" customFormat="1" ht="30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  <c r="H1" s="96"/>
      <c r="I1" s="96"/>
      <c r="J1" s="96"/>
    </row>
    <row r="2" spans="1:10" x14ac:dyDescent="0.25">
      <c r="A2" s="26" t="s">
        <v>1410</v>
      </c>
      <c r="B2" s="27">
        <f>SUM(B3:B16)</f>
        <v>399831</v>
      </c>
      <c r="C2" s="27">
        <f t="shared" ref="C2:F2" si="0">SUM(C3:C16)</f>
        <v>2475</v>
      </c>
      <c r="D2" s="27">
        <f t="shared" si="0"/>
        <v>21865</v>
      </c>
      <c r="E2" s="27">
        <f>SUM(B2:D2)</f>
        <v>424171</v>
      </c>
      <c r="F2" s="28">
        <f t="shared" si="0"/>
        <v>4747.8339999999998</v>
      </c>
      <c r="G2" s="22"/>
      <c r="H2" s="101" t="s">
        <v>1312</v>
      </c>
      <c r="I2" s="105"/>
      <c r="J2" s="22"/>
    </row>
    <row r="3" spans="1:10" x14ac:dyDescent="0.25">
      <c r="A3" s="8" t="s">
        <v>1418</v>
      </c>
      <c r="B3" s="23">
        <v>448</v>
      </c>
      <c r="C3" s="23">
        <v>0</v>
      </c>
      <c r="D3" s="23">
        <v>12</v>
      </c>
      <c r="E3" s="23">
        <f t="shared" ref="E3:E66" si="1">SUM(B3:D3)</f>
        <v>460</v>
      </c>
      <c r="F3" s="24">
        <v>4.6559999999999997</v>
      </c>
      <c r="G3" s="22"/>
      <c r="H3" s="102" t="s">
        <v>1454</v>
      </c>
      <c r="I3" s="103" t="s">
        <v>1455</v>
      </c>
      <c r="J3" s="22"/>
    </row>
    <row r="4" spans="1:10" x14ac:dyDescent="0.25">
      <c r="A4" s="8" t="s">
        <v>474</v>
      </c>
      <c r="B4" s="23">
        <v>15737</v>
      </c>
      <c r="C4" s="23">
        <v>38</v>
      </c>
      <c r="D4" s="23">
        <v>512</v>
      </c>
      <c r="E4" s="23">
        <f t="shared" si="1"/>
        <v>16287</v>
      </c>
      <c r="F4" s="24">
        <v>168.447</v>
      </c>
      <c r="G4" s="22"/>
      <c r="H4" s="102" t="s">
        <v>1456</v>
      </c>
      <c r="I4" s="103" t="s">
        <v>1317</v>
      </c>
      <c r="J4" s="22"/>
    </row>
    <row r="5" spans="1:10" x14ac:dyDescent="0.25">
      <c r="A5" s="8" t="s">
        <v>483</v>
      </c>
      <c r="B5" s="23">
        <v>22577</v>
      </c>
      <c r="C5" s="23">
        <v>153</v>
      </c>
      <c r="D5" s="23">
        <v>745</v>
      </c>
      <c r="E5" s="23">
        <f t="shared" si="1"/>
        <v>23475</v>
      </c>
      <c r="F5" s="24">
        <v>242.69800000000001</v>
      </c>
      <c r="G5" s="22"/>
      <c r="H5" s="102" t="s">
        <v>18</v>
      </c>
      <c r="I5" s="103" t="s">
        <v>1318</v>
      </c>
      <c r="J5" s="22"/>
    </row>
    <row r="6" spans="1:10" x14ac:dyDescent="0.25">
      <c r="A6" s="8" t="s">
        <v>53</v>
      </c>
      <c r="B6" s="23">
        <v>22622</v>
      </c>
      <c r="C6" s="23">
        <v>0</v>
      </c>
      <c r="D6" s="23">
        <v>3371</v>
      </c>
      <c r="E6" s="23">
        <f t="shared" si="1"/>
        <v>25993</v>
      </c>
      <c r="F6" s="24">
        <v>378.89</v>
      </c>
      <c r="G6" s="22"/>
      <c r="H6" s="18"/>
      <c r="J6" s="22"/>
    </row>
    <row r="7" spans="1:10" x14ac:dyDescent="0.25">
      <c r="A7" s="8" t="s">
        <v>490</v>
      </c>
      <c r="B7" s="23">
        <v>15985</v>
      </c>
      <c r="C7" s="23">
        <v>0</v>
      </c>
      <c r="D7" s="23">
        <v>80</v>
      </c>
      <c r="E7" s="23">
        <f t="shared" si="1"/>
        <v>16065</v>
      </c>
      <c r="F7" s="24">
        <v>148.02500000000001</v>
      </c>
      <c r="G7" s="22"/>
      <c r="H7" s="22"/>
      <c r="I7" s="22"/>
      <c r="J7" s="22"/>
    </row>
    <row r="8" spans="1:10" x14ac:dyDescent="0.25">
      <c r="A8" s="8" t="s">
        <v>496</v>
      </c>
      <c r="B8" s="23">
        <v>9173</v>
      </c>
      <c r="C8" s="23">
        <v>9</v>
      </c>
      <c r="D8" s="23">
        <v>31</v>
      </c>
      <c r="E8" s="23">
        <f t="shared" si="1"/>
        <v>9213</v>
      </c>
      <c r="F8" s="24">
        <v>84.213999999999999</v>
      </c>
      <c r="G8" s="22"/>
      <c r="H8" s="22"/>
      <c r="I8" s="22"/>
      <c r="J8" s="22"/>
    </row>
    <row r="9" spans="1:10" x14ac:dyDescent="0.25">
      <c r="A9" s="8" t="s">
        <v>74</v>
      </c>
      <c r="B9" s="23">
        <v>23371</v>
      </c>
      <c r="C9" s="23">
        <v>448</v>
      </c>
      <c r="D9" s="23">
        <v>779</v>
      </c>
      <c r="E9" s="23">
        <f t="shared" si="1"/>
        <v>24598</v>
      </c>
      <c r="F9" s="24">
        <v>253.08699999999999</v>
      </c>
      <c r="G9" s="22"/>
      <c r="H9" s="18"/>
    </row>
    <row r="10" spans="1:10" x14ac:dyDescent="0.25">
      <c r="A10" s="8" t="s">
        <v>86</v>
      </c>
      <c r="B10" s="23">
        <v>32123</v>
      </c>
      <c r="C10" s="23">
        <v>458</v>
      </c>
      <c r="D10" s="23">
        <v>1539</v>
      </c>
      <c r="E10" s="23">
        <f t="shared" si="1"/>
        <v>34120</v>
      </c>
      <c r="F10" s="24">
        <v>371.42500000000001</v>
      </c>
      <c r="G10" s="22"/>
      <c r="H10" s="22"/>
      <c r="I10" s="22"/>
      <c r="J10" s="22"/>
    </row>
    <row r="11" spans="1:10" x14ac:dyDescent="0.25">
      <c r="A11" s="8" t="s">
        <v>502</v>
      </c>
      <c r="B11" s="23">
        <v>18400</v>
      </c>
      <c r="C11" s="23">
        <v>215</v>
      </c>
      <c r="D11" s="23">
        <v>1313</v>
      </c>
      <c r="E11" s="23">
        <f t="shared" si="1"/>
        <v>19928</v>
      </c>
      <c r="F11" s="24">
        <v>234.95099999999999</v>
      </c>
      <c r="G11" s="22"/>
      <c r="H11" s="22"/>
      <c r="I11" s="22"/>
      <c r="J11" s="22"/>
    </row>
    <row r="12" spans="1:10" x14ac:dyDescent="0.25">
      <c r="A12" s="8" t="s">
        <v>97</v>
      </c>
      <c r="B12" s="23">
        <v>9191</v>
      </c>
      <c r="C12" s="23">
        <v>6</v>
      </c>
      <c r="D12" s="23">
        <v>762</v>
      </c>
      <c r="E12" s="23">
        <f t="shared" si="1"/>
        <v>9959</v>
      </c>
      <c r="F12" s="24">
        <v>122.373</v>
      </c>
      <c r="G12" s="22"/>
      <c r="H12" s="22"/>
      <c r="I12" s="22"/>
      <c r="J12" s="22"/>
    </row>
    <row r="13" spans="1:10" x14ac:dyDescent="0.25">
      <c r="A13" s="8" t="s">
        <v>1419</v>
      </c>
      <c r="B13" s="23">
        <v>35966</v>
      </c>
      <c r="C13" s="23">
        <v>333</v>
      </c>
      <c r="D13" s="23">
        <v>1944</v>
      </c>
      <c r="E13" s="23">
        <f t="shared" si="1"/>
        <v>38243</v>
      </c>
      <c r="F13" s="24">
        <v>426.447</v>
      </c>
      <c r="G13" s="22"/>
      <c r="H13" s="22"/>
      <c r="I13" s="22"/>
      <c r="J13" s="22"/>
    </row>
    <row r="14" spans="1:10" x14ac:dyDescent="0.25">
      <c r="A14" s="8" t="s">
        <v>102</v>
      </c>
      <c r="B14" s="23">
        <v>122285</v>
      </c>
      <c r="C14" s="23">
        <v>815</v>
      </c>
      <c r="D14" s="23">
        <v>4918</v>
      </c>
      <c r="E14" s="23">
        <f t="shared" si="1"/>
        <v>128018</v>
      </c>
      <c r="F14" s="24">
        <v>1360.376</v>
      </c>
      <c r="G14" s="22"/>
      <c r="H14" s="22"/>
      <c r="I14" s="22"/>
      <c r="J14" s="22"/>
    </row>
    <row r="15" spans="1:10" x14ac:dyDescent="0.25">
      <c r="A15" s="8" t="s">
        <v>111</v>
      </c>
      <c r="B15" s="23">
        <v>50051</v>
      </c>
      <c r="C15" s="23">
        <v>0</v>
      </c>
      <c r="D15" s="23">
        <v>3848</v>
      </c>
      <c r="E15" s="23">
        <f t="shared" si="1"/>
        <v>53899</v>
      </c>
      <c r="F15" s="24">
        <v>650.55499999999995</v>
      </c>
      <c r="G15" s="22"/>
      <c r="H15" s="22"/>
      <c r="I15" s="22"/>
      <c r="J15" s="22"/>
    </row>
    <row r="16" spans="1:10" x14ac:dyDescent="0.25">
      <c r="A16" s="25" t="s">
        <v>119</v>
      </c>
      <c r="B16" s="23">
        <v>21902</v>
      </c>
      <c r="C16" s="23">
        <v>0</v>
      </c>
      <c r="D16" s="23">
        <v>2011</v>
      </c>
      <c r="E16" s="23">
        <f t="shared" si="1"/>
        <v>23913</v>
      </c>
      <c r="F16" s="24">
        <v>301.69</v>
      </c>
      <c r="H16" s="18"/>
      <c r="J16" s="18"/>
    </row>
    <row r="17" spans="1:10" x14ac:dyDescent="0.25">
      <c r="A17" s="26" t="s">
        <v>1414</v>
      </c>
      <c r="B17" s="27">
        <f>SUM(B18:B22)</f>
        <v>243847</v>
      </c>
      <c r="C17" s="27">
        <f t="shared" ref="C17:F17" si="2">SUM(C18:C22)</f>
        <v>7693</v>
      </c>
      <c r="D17" s="27">
        <f t="shared" si="2"/>
        <v>22512</v>
      </c>
      <c r="E17" s="27">
        <f t="shared" si="1"/>
        <v>274052</v>
      </c>
      <c r="F17" s="28">
        <f t="shared" si="2"/>
        <v>3403.7119999999995</v>
      </c>
      <c r="G17" s="22"/>
      <c r="H17" s="22"/>
      <c r="I17" s="22"/>
      <c r="J17" s="22"/>
    </row>
    <row r="18" spans="1:10" x14ac:dyDescent="0.25">
      <c r="A18" s="8" t="s">
        <v>1418</v>
      </c>
      <c r="B18" s="23">
        <v>586</v>
      </c>
      <c r="C18" s="23">
        <v>0</v>
      </c>
      <c r="D18" s="23">
        <v>0</v>
      </c>
      <c r="E18" s="23">
        <f t="shared" si="1"/>
        <v>586</v>
      </c>
      <c r="F18" s="24">
        <v>5.274</v>
      </c>
      <c r="G18" s="22"/>
      <c r="H18" s="22"/>
      <c r="I18" s="22"/>
      <c r="J18" s="22"/>
    </row>
    <row r="19" spans="1:10" x14ac:dyDescent="0.25">
      <c r="A19" s="8" t="s">
        <v>1457</v>
      </c>
      <c r="B19" s="23">
        <v>46271</v>
      </c>
      <c r="C19" s="23">
        <v>2134</v>
      </c>
      <c r="D19" s="23">
        <v>5171</v>
      </c>
      <c r="E19" s="23">
        <f t="shared" si="1"/>
        <v>53576</v>
      </c>
      <c r="F19" s="24">
        <v>696.00099999999998</v>
      </c>
      <c r="G19" s="22"/>
      <c r="H19" s="22"/>
      <c r="I19" s="22"/>
      <c r="J19" s="22"/>
    </row>
    <row r="20" spans="1:10" x14ac:dyDescent="0.25">
      <c r="A20" s="8" t="s">
        <v>913</v>
      </c>
      <c r="B20" s="23">
        <v>25683</v>
      </c>
      <c r="C20" s="23">
        <v>960</v>
      </c>
      <c r="D20" s="23">
        <v>3241</v>
      </c>
      <c r="E20" s="23">
        <f t="shared" si="1"/>
        <v>29884</v>
      </c>
      <c r="F20" s="24">
        <v>404.47899999999998</v>
      </c>
      <c r="G20" s="22"/>
      <c r="H20" s="22"/>
      <c r="I20" s="22"/>
      <c r="J20" s="22"/>
    </row>
    <row r="21" spans="1:10" x14ac:dyDescent="0.25">
      <c r="A21" s="8" t="s">
        <v>923</v>
      </c>
      <c r="B21" s="23">
        <v>145385</v>
      </c>
      <c r="C21" s="23">
        <v>4255</v>
      </c>
      <c r="D21" s="23">
        <v>10449</v>
      </c>
      <c r="E21" s="23">
        <f t="shared" si="1"/>
        <v>160089</v>
      </c>
      <c r="F21" s="24">
        <v>1873.088</v>
      </c>
      <c r="G21" s="22"/>
      <c r="H21" s="22"/>
      <c r="I21" s="22"/>
      <c r="J21" s="22"/>
    </row>
    <row r="22" spans="1:10" x14ac:dyDescent="0.25">
      <c r="A22" s="25" t="s">
        <v>934</v>
      </c>
      <c r="B22" s="23">
        <v>25922</v>
      </c>
      <c r="C22" s="23">
        <v>344</v>
      </c>
      <c r="D22" s="23">
        <v>3651</v>
      </c>
      <c r="E22" s="23">
        <f t="shared" si="1"/>
        <v>29917</v>
      </c>
      <c r="F22" s="24">
        <v>424.87</v>
      </c>
      <c r="H22" s="18"/>
      <c r="J22" s="18"/>
    </row>
    <row r="23" spans="1:10" x14ac:dyDescent="0.25">
      <c r="A23" s="26" t="s">
        <v>176</v>
      </c>
      <c r="B23" s="27">
        <f>SUM(B24:B31)</f>
        <v>524757</v>
      </c>
      <c r="C23" s="27">
        <f t="shared" ref="C23:F23" si="3">SUM(C24:C31)</f>
        <v>11267</v>
      </c>
      <c r="D23" s="27">
        <f t="shared" si="3"/>
        <v>13551</v>
      </c>
      <c r="E23" s="27">
        <f t="shared" si="1"/>
        <v>549575</v>
      </c>
      <c r="F23" s="28">
        <f t="shared" si="3"/>
        <v>5483.8000000000011</v>
      </c>
      <c r="G23" s="22"/>
      <c r="H23" s="22"/>
      <c r="I23" s="22"/>
      <c r="J23" s="22"/>
    </row>
    <row r="24" spans="1:10" x14ac:dyDescent="0.25">
      <c r="A24" s="8" t="s">
        <v>1458</v>
      </c>
      <c r="B24" s="23">
        <v>361366</v>
      </c>
      <c r="C24" s="23">
        <v>8226</v>
      </c>
      <c r="D24" s="23">
        <v>7480</v>
      </c>
      <c r="E24" s="23">
        <f t="shared" si="1"/>
        <v>377072</v>
      </c>
      <c r="F24" s="24">
        <v>3682.384</v>
      </c>
      <c r="G24" s="22"/>
      <c r="H24" s="22"/>
      <c r="I24" s="22"/>
      <c r="J24" s="22"/>
    </row>
    <row r="25" spans="1:10" x14ac:dyDescent="0.25">
      <c r="A25" s="8" t="s">
        <v>1418</v>
      </c>
      <c r="B25" s="23">
        <v>7406</v>
      </c>
      <c r="C25" s="23">
        <v>48</v>
      </c>
      <c r="D25" s="23">
        <v>50</v>
      </c>
      <c r="E25" s="23">
        <f t="shared" si="1"/>
        <v>7504</v>
      </c>
      <c r="F25" s="24">
        <v>69.494</v>
      </c>
      <c r="G25" s="22"/>
      <c r="H25" s="22"/>
      <c r="I25" s="22"/>
      <c r="J25" s="22"/>
    </row>
    <row r="26" spans="1:10" x14ac:dyDescent="0.25">
      <c r="A26" s="8" t="s">
        <v>132</v>
      </c>
      <c r="B26" s="23">
        <v>13895</v>
      </c>
      <c r="C26" s="23">
        <v>36</v>
      </c>
      <c r="D26" s="23">
        <v>246</v>
      </c>
      <c r="E26" s="23">
        <f t="shared" si="1"/>
        <v>14177</v>
      </c>
      <c r="F26" s="24">
        <v>138.02699999999999</v>
      </c>
      <c r="G26" s="22"/>
      <c r="H26" s="22"/>
      <c r="I26" s="22"/>
      <c r="J26" s="22"/>
    </row>
    <row r="27" spans="1:10" x14ac:dyDescent="0.25">
      <c r="A27" s="8" t="s">
        <v>139</v>
      </c>
      <c r="B27" s="23">
        <v>18173</v>
      </c>
      <c r="C27" s="23">
        <v>324</v>
      </c>
      <c r="D27" s="23">
        <v>1847</v>
      </c>
      <c r="E27" s="23">
        <f t="shared" si="1"/>
        <v>20344</v>
      </c>
      <c r="F27" s="24">
        <v>261.221</v>
      </c>
      <c r="G27" s="22"/>
      <c r="H27" s="22"/>
      <c r="I27" s="22"/>
      <c r="J27" s="22"/>
    </row>
    <row r="28" spans="1:10" x14ac:dyDescent="0.25">
      <c r="A28" s="8" t="s">
        <v>160</v>
      </c>
      <c r="B28" s="23">
        <v>3708</v>
      </c>
      <c r="C28" s="23">
        <v>0</v>
      </c>
      <c r="D28" s="23">
        <v>12</v>
      </c>
      <c r="E28" s="23">
        <f t="shared" si="1"/>
        <v>3720</v>
      </c>
      <c r="F28" s="24">
        <v>33.996000000000002</v>
      </c>
      <c r="G28" s="22"/>
      <c r="H28" s="22"/>
      <c r="I28" s="22"/>
      <c r="J28" s="22"/>
    </row>
    <row r="29" spans="1:10" x14ac:dyDescent="0.25">
      <c r="A29" s="8" t="s">
        <v>145</v>
      </c>
      <c r="B29" s="23">
        <v>30918</v>
      </c>
      <c r="C29" s="23">
        <v>1460</v>
      </c>
      <c r="D29" s="23">
        <v>399</v>
      </c>
      <c r="E29" s="23">
        <f t="shared" si="1"/>
        <v>32777</v>
      </c>
      <c r="F29" s="24">
        <v>306.31</v>
      </c>
      <c r="G29" s="22"/>
      <c r="H29" s="22"/>
      <c r="I29" s="22"/>
      <c r="J29" s="22"/>
    </row>
    <row r="30" spans="1:10" x14ac:dyDescent="0.25">
      <c r="A30" s="8" t="s">
        <v>154</v>
      </c>
      <c r="B30" s="23">
        <v>23464</v>
      </c>
      <c r="C30" s="23">
        <v>0</v>
      </c>
      <c r="D30" s="23">
        <v>543</v>
      </c>
      <c r="E30" s="23">
        <f t="shared" si="1"/>
        <v>24007</v>
      </c>
      <c r="F30" s="24">
        <v>239.41200000000001</v>
      </c>
      <c r="G30" s="22"/>
      <c r="H30" s="22"/>
      <c r="I30" s="22"/>
      <c r="J30" s="22"/>
    </row>
    <row r="31" spans="1:10" x14ac:dyDescent="0.25">
      <c r="A31" s="25" t="s">
        <v>161</v>
      </c>
      <c r="B31" s="23">
        <v>65827</v>
      </c>
      <c r="C31" s="23">
        <v>1173</v>
      </c>
      <c r="D31" s="23">
        <v>2974</v>
      </c>
      <c r="E31" s="23">
        <f t="shared" si="1"/>
        <v>69974</v>
      </c>
      <c r="F31" s="24">
        <v>752.95600000000002</v>
      </c>
      <c r="H31" s="18"/>
      <c r="J31" s="18"/>
    </row>
    <row r="32" spans="1:10" x14ac:dyDescent="0.25">
      <c r="A32" s="26" t="s">
        <v>1340</v>
      </c>
      <c r="B32" s="27">
        <f>SUM(B33:B37)</f>
        <v>219562</v>
      </c>
      <c r="C32" s="27">
        <f t="shared" ref="C32:F32" si="4">SUM(C33:C37)</f>
        <v>2455</v>
      </c>
      <c r="D32" s="27">
        <f t="shared" si="4"/>
        <v>12711</v>
      </c>
      <c r="E32" s="27">
        <f t="shared" si="1"/>
        <v>234728</v>
      </c>
      <c r="F32" s="28">
        <f t="shared" si="4"/>
        <v>2649.3049999999998</v>
      </c>
      <c r="G32" s="22"/>
      <c r="H32" s="22"/>
      <c r="I32" s="22"/>
      <c r="J32" s="22"/>
    </row>
    <row r="33" spans="1:10" x14ac:dyDescent="0.25">
      <c r="A33" s="8" t="s">
        <v>1422</v>
      </c>
      <c r="B33" s="23">
        <v>123907</v>
      </c>
      <c r="C33" s="23">
        <v>955</v>
      </c>
      <c r="D33" s="23">
        <v>7136</v>
      </c>
      <c r="E33" s="23">
        <f t="shared" si="1"/>
        <v>131998</v>
      </c>
      <c r="F33" s="24">
        <v>1491.01</v>
      </c>
      <c r="G33" s="22"/>
      <c r="H33" s="22"/>
      <c r="I33" s="22"/>
      <c r="J33" s="22"/>
    </row>
    <row r="34" spans="1:10" x14ac:dyDescent="0.25">
      <c r="A34" s="8" t="s">
        <v>1423</v>
      </c>
      <c r="B34" s="23">
        <v>54170</v>
      </c>
      <c r="C34" s="23">
        <v>765</v>
      </c>
      <c r="D34" s="23">
        <v>2025</v>
      </c>
      <c r="E34" s="23">
        <f t="shared" si="1"/>
        <v>56960</v>
      </c>
      <c r="F34" s="24">
        <v>596.65499999999997</v>
      </c>
      <c r="G34" s="22"/>
      <c r="H34" s="22"/>
      <c r="I34" s="22"/>
      <c r="J34" s="22"/>
    </row>
    <row r="35" spans="1:10" x14ac:dyDescent="0.25">
      <c r="A35" s="8" t="s">
        <v>1424</v>
      </c>
      <c r="B35" s="23">
        <v>12000</v>
      </c>
      <c r="C35" s="23">
        <v>75</v>
      </c>
      <c r="D35" s="23">
        <v>1560</v>
      </c>
      <c r="E35" s="23">
        <f t="shared" si="1"/>
        <v>13635</v>
      </c>
      <c r="F35" s="24">
        <v>189.495</v>
      </c>
      <c r="G35" s="22"/>
      <c r="H35" s="22"/>
      <c r="I35" s="22"/>
      <c r="J35" s="22"/>
    </row>
    <row r="36" spans="1:10" x14ac:dyDescent="0.25">
      <c r="A36" s="8" t="s">
        <v>664</v>
      </c>
      <c r="B36" s="23">
        <v>11245</v>
      </c>
      <c r="C36" s="23">
        <v>205</v>
      </c>
      <c r="D36" s="23">
        <v>625</v>
      </c>
      <c r="E36" s="23">
        <f t="shared" si="1"/>
        <v>12075</v>
      </c>
      <c r="F36" s="24">
        <v>134.72999999999999</v>
      </c>
      <c r="G36" s="22"/>
      <c r="H36" s="22"/>
      <c r="I36" s="22"/>
      <c r="J36" s="22"/>
    </row>
    <row r="37" spans="1:10" x14ac:dyDescent="0.25">
      <c r="A37" s="25" t="s">
        <v>652</v>
      </c>
      <c r="B37" s="23">
        <v>18240</v>
      </c>
      <c r="C37" s="23">
        <v>455</v>
      </c>
      <c r="D37" s="23">
        <v>1365</v>
      </c>
      <c r="E37" s="23">
        <f t="shared" si="1"/>
        <v>20060</v>
      </c>
      <c r="F37" s="24">
        <v>237.41499999999999</v>
      </c>
      <c r="H37" s="18"/>
      <c r="J37" s="18"/>
    </row>
    <row r="38" spans="1:10" x14ac:dyDescent="0.25">
      <c r="A38" s="26" t="s">
        <v>1343</v>
      </c>
      <c r="B38" s="27">
        <f>SUM(B39:B45)</f>
        <v>255892</v>
      </c>
      <c r="C38" s="27">
        <f t="shared" ref="C38:F38" si="5">SUM(C39:C45)</f>
        <v>0</v>
      </c>
      <c r="D38" s="27">
        <f t="shared" si="5"/>
        <v>11063</v>
      </c>
      <c r="E38" s="27">
        <f t="shared" si="1"/>
        <v>266955</v>
      </c>
      <c r="F38" s="28">
        <f t="shared" si="5"/>
        <v>2878.3040000000001</v>
      </c>
      <c r="G38" s="22"/>
      <c r="H38" s="22"/>
      <c r="I38" s="22"/>
      <c r="J38" s="22"/>
    </row>
    <row r="39" spans="1:10" x14ac:dyDescent="0.25">
      <c r="A39" s="8" t="s">
        <v>1425</v>
      </c>
      <c r="B39" s="23">
        <v>13659</v>
      </c>
      <c r="C39" s="23">
        <v>0</v>
      </c>
      <c r="D39" s="23">
        <v>481</v>
      </c>
      <c r="E39" s="23">
        <f t="shared" si="1"/>
        <v>14140</v>
      </c>
      <c r="F39" s="24">
        <v>147.94300000000001</v>
      </c>
      <c r="G39" s="22"/>
      <c r="H39" s="22"/>
      <c r="I39" s="22"/>
      <c r="J39" s="22"/>
    </row>
    <row r="40" spans="1:10" x14ac:dyDescent="0.25">
      <c r="A40" s="8" t="s">
        <v>393</v>
      </c>
      <c r="B40" s="23">
        <v>12219</v>
      </c>
      <c r="C40" s="23">
        <v>0</v>
      </c>
      <c r="D40" s="23">
        <v>423</v>
      </c>
      <c r="E40" s="23">
        <f t="shared" si="1"/>
        <v>12642</v>
      </c>
      <c r="F40" s="24">
        <v>131.96700000000001</v>
      </c>
      <c r="G40" s="22"/>
      <c r="H40" s="22"/>
      <c r="I40" s="22"/>
      <c r="J40" s="22"/>
    </row>
    <row r="41" spans="1:10" x14ac:dyDescent="0.25">
      <c r="A41" s="8" t="s">
        <v>1426</v>
      </c>
      <c r="B41" s="23">
        <v>131605</v>
      </c>
      <c r="C41" s="23">
        <v>0</v>
      </c>
      <c r="D41" s="23">
        <v>7193</v>
      </c>
      <c r="E41" s="23">
        <f t="shared" si="1"/>
        <v>138798</v>
      </c>
      <c r="F41" s="24">
        <v>1558.481</v>
      </c>
      <c r="G41" s="22"/>
      <c r="H41" s="22"/>
      <c r="I41" s="22"/>
      <c r="J41" s="22"/>
    </row>
    <row r="42" spans="1:10" x14ac:dyDescent="0.25">
      <c r="A42" s="8" t="s">
        <v>409</v>
      </c>
      <c r="B42" s="23">
        <v>14794</v>
      </c>
      <c r="C42" s="23">
        <v>0</v>
      </c>
      <c r="D42" s="23">
        <v>1175</v>
      </c>
      <c r="E42" s="23">
        <f t="shared" si="1"/>
        <v>15969</v>
      </c>
      <c r="F42" s="24">
        <v>194.24600000000001</v>
      </c>
      <c r="G42" s="22"/>
      <c r="H42" s="22"/>
      <c r="I42" s="22"/>
      <c r="J42" s="22"/>
    </row>
    <row r="43" spans="1:10" x14ac:dyDescent="0.25">
      <c r="A43" s="8" t="s">
        <v>427</v>
      </c>
      <c r="B43" s="23">
        <v>28842</v>
      </c>
      <c r="C43" s="23">
        <v>0</v>
      </c>
      <c r="D43" s="23">
        <v>997</v>
      </c>
      <c r="E43" s="23">
        <f t="shared" si="1"/>
        <v>29839</v>
      </c>
      <c r="F43" s="24">
        <v>311.42200000000003</v>
      </c>
      <c r="G43" s="22"/>
      <c r="H43" s="22"/>
      <c r="I43" s="22"/>
      <c r="J43" s="22"/>
    </row>
    <row r="44" spans="1:10" x14ac:dyDescent="0.25">
      <c r="A44" s="8" t="s">
        <v>440</v>
      </c>
      <c r="B44" s="23">
        <v>27260</v>
      </c>
      <c r="C44" s="23">
        <v>0</v>
      </c>
      <c r="D44" s="23">
        <v>554</v>
      </c>
      <c r="E44" s="23">
        <f t="shared" si="1"/>
        <v>27814</v>
      </c>
      <c r="F44" s="24">
        <v>274.14800000000002</v>
      </c>
      <c r="G44" s="22"/>
      <c r="H44" s="22"/>
      <c r="I44" s="22"/>
      <c r="J44" s="22"/>
    </row>
    <row r="45" spans="1:10" x14ac:dyDescent="0.25">
      <c r="A45" s="25" t="s">
        <v>460</v>
      </c>
      <c r="B45" s="23">
        <v>27513</v>
      </c>
      <c r="C45" s="23">
        <v>0</v>
      </c>
      <c r="D45" s="23">
        <v>240</v>
      </c>
      <c r="E45" s="23">
        <f t="shared" si="1"/>
        <v>27753</v>
      </c>
      <c r="F45" s="24">
        <v>260.09699999999998</v>
      </c>
      <c r="H45" s="18"/>
      <c r="J45" s="18"/>
    </row>
    <row r="46" spans="1:10" x14ac:dyDescent="0.25">
      <c r="A46" s="26" t="s">
        <v>1427</v>
      </c>
      <c r="B46" s="27">
        <f>SUM(B47)</f>
        <v>608149</v>
      </c>
      <c r="C46" s="27">
        <f t="shared" ref="C46:F46" si="6">SUM(C47)</f>
        <v>173136</v>
      </c>
      <c r="D46" s="27">
        <f t="shared" si="6"/>
        <v>45498</v>
      </c>
      <c r="E46" s="27">
        <f t="shared" si="1"/>
        <v>826783</v>
      </c>
      <c r="F46" s="28">
        <f t="shared" si="6"/>
        <v>8704.9169999999995</v>
      </c>
      <c r="G46" s="22"/>
      <c r="H46" s="22"/>
      <c r="I46" s="22"/>
      <c r="J46" s="22"/>
    </row>
    <row r="47" spans="1:10" x14ac:dyDescent="0.25">
      <c r="A47" s="30" t="s">
        <v>1350</v>
      </c>
      <c r="B47" s="23">
        <v>608149</v>
      </c>
      <c r="C47" s="23">
        <v>173136</v>
      </c>
      <c r="D47" s="23">
        <v>45498</v>
      </c>
      <c r="E47" s="23">
        <f t="shared" si="1"/>
        <v>826783</v>
      </c>
      <c r="F47" s="24">
        <v>8704.9169999999995</v>
      </c>
      <c r="H47" s="18"/>
      <c r="J47" s="18"/>
    </row>
    <row r="48" spans="1:10" x14ac:dyDescent="0.25">
      <c r="A48" s="26" t="s">
        <v>1351</v>
      </c>
      <c r="B48" s="27">
        <f>SUM(B49:B54)</f>
        <v>281821</v>
      </c>
      <c r="C48" s="27">
        <f t="shared" ref="C48:F48" si="7">SUM(C49:C54)</f>
        <v>55</v>
      </c>
      <c r="D48" s="27">
        <f t="shared" si="7"/>
        <v>11482</v>
      </c>
      <c r="E48" s="27">
        <f t="shared" si="1"/>
        <v>293358</v>
      </c>
      <c r="F48" s="28">
        <f t="shared" si="7"/>
        <v>3133.7280000000001</v>
      </c>
      <c r="G48" s="22"/>
      <c r="H48" s="22"/>
      <c r="I48" s="22"/>
      <c r="J48" s="22"/>
    </row>
    <row r="49" spans="1:10" x14ac:dyDescent="0.25">
      <c r="A49" s="8" t="s">
        <v>1428</v>
      </c>
      <c r="B49" s="23">
        <v>160942</v>
      </c>
      <c r="C49" s="23">
        <v>55</v>
      </c>
      <c r="D49" s="23">
        <v>6206</v>
      </c>
      <c r="E49" s="23">
        <f t="shared" si="1"/>
        <v>167203</v>
      </c>
      <c r="F49" s="24">
        <v>1771.4649999999999</v>
      </c>
      <c r="G49" s="22"/>
      <c r="H49" s="22"/>
      <c r="I49" s="22"/>
      <c r="J49" s="22"/>
    </row>
    <row r="50" spans="1:10" x14ac:dyDescent="0.25">
      <c r="A50" s="8" t="s">
        <v>1429</v>
      </c>
      <c r="B50" s="23">
        <v>879</v>
      </c>
      <c r="C50" s="23">
        <v>0</v>
      </c>
      <c r="D50" s="23">
        <v>0</v>
      </c>
      <c r="E50" s="23">
        <f t="shared" si="1"/>
        <v>879</v>
      </c>
      <c r="F50" s="24">
        <v>7.9109999999999996</v>
      </c>
      <c r="G50" s="22"/>
      <c r="H50" s="22"/>
      <c r="I50" s="22"/>
      <c r="J50" s="22"/>
    </row>
    <row r="51" spans="1:10" x14ac:dyDescent="0.25">
      <c r="A51" s="8" t="s">
        <v>852</v>
      </c>
      <c r="B51" s="23">
        <v>34052</v>
      </c>
      <c r="C51" s="23">
        <v>0</v>
      </c>
      <c r="D51" s="23">
        <v>2749</v>
      </c>
      <c r="E51" s="23">
        <f t="shared" si="1"/>
        <v>36801</v>
      </c>
      <c r="F51" s="24">
        <v>449.416</v>
      </c>
      <c r="G51" s="22"/>
      <c r="H51" s="22"/>
      <c r="I51" s="22"/>
      <c r="J51" s="22"/>
    </row>
    <row r="52" spans="1:10" x14ac:dyDescent="0.25">
      <c r="A52" s="8" t="s">
        <v>862</v>
      </c>
      <c r="B52" s="23">
        <v>41367</v>
      </c>
      <c r="C52" s="23">
        <v>0</v>
      </c>
      <c r="D52" s="23">
        <v>286</v>
      </c>
      <c r="E52" s="23">
        <f t="shared" si="1"/>
        <v>41653</v>
      </c>
      <c r="F52" s="24">
        <v>387.17500000000001</v>
      </c>
      <c r="G52" s="22"/>
      <c r="H52" s="22"/>
      <c r="I52" s="22"/>
      <c r="J52" s="22"/>
    </row>
    <row r="53" spans="1:10" x14ac:dyDescent="0.25">
      <c r="A53" s="8" t="s">
        <v>868</v>
      </c>
      <c r="B53" s="23">
        <v>29590</v>
      </c>
      <c r="C53" s="23">
        <v>0</v>
      </c>
      <c r="D53" s="23">
        <v>1803</v>
      </c>
      <c r="E53" s="23">
        <f t="shared" si="1"/>
        <v>31393</v>
      </c>
      <c r="F53" s="24">
        <v>360.06599999999997</v>
      </c>
      <c r="G53" s="22"/>
      <c r="H53" s="22"/>
      <c r="I53" s="22"/>
      <c r="J53" s="22"/>
    </row>
    <row r="54" spans="1:10" x14ac:dyDescent="0.25">
      <c r="A54" s="25" t="s">
        <v>889</v>
      </c>
      <c r="B54" s="23">
        <v>14991</v>
      </c>
      <c r="C54" s="23">
        <v>0</v>
      </c>
      <c r="D54" s="23">
        <v>438</v>
      </c>
      <c r="E54" s="23">
        <f t="shared" si="1"/>
        <v>15429</v>
      </c>
      <c r="F54" s="24">
        <v>157.69499999999999</v>
      </c>
      <c r="H54" s="18"/>
      <c r="I54" s="18"/>
      <c r="J54" s="18"/>
    </row>
    <row r="55" spans="1:10" x14ac:dyDescent="0.25">
      <c r="A55" s="26" t="s">
        <v>1461</v>
      </c>
      <c r="B55" s="27">
        <f>SUM(B56:B61)</f>
        <v>139509</v>
      </c>
      <c r="C55" s="27">
        <f t="shared" ref="C55:F55" si="8">SUM(C56:C61)</f>
        <v>271</v>
      </c>
      <c r="D55" s="27">
        <f t="shared" si="8"/>
        <v>25416</v>
      </c>
      <c r="E55" s="27">
        <f t="shared" si="1"/>
        <v>165196</v>
      </c>
      <c r="F55" s="28">
        <f t="shared" si="8"/>
        <v>2578.5680000000002</v>
      </c>
      <c r="G55" s="22"/>
      <c r="H55" s="22"/>
      <c r="I55" s="22"/>
      <c r="J55" s="22"/>
    </row>
    <row r="56" spans="1:10" x14ac:dyDescent="0.25">
      <c r="A56" s="8" t="s">
        <v>1293</v>
      </c>
      <c r="B56" s="23">
        <v>11786</v>
      </c>
      <c r="C56" s="23">
        <v>0</v>
      </c>
      <c r="D56" s="23">
        <v>5792</v>
      </c>
      <c r="E56" s="23">
        <f t="shared" si="1"/>
        <v>17578</v>
      </c>
      <c r="F56" s="24">
        <v>407.25799999999998</v>
      </c>
      <c r="G56" s="22"/>
      <c r="H56" s="22"/>
      <c r="I56" s="22"/>
      <c r="J56" s="22"/>
    </row>
    <row r="57" spans="1:10" x14ac:dyDescent="0.25">
      <c r="A57" s="8" t="s">
        <v>11</v>
      </c>
      <c r="B57" s="23">
        <v>23535</v>
      </c>
      <c r="C57" s="23">
        <v>0</v>
      </c>
      <c r="D57" s="23">
        <v>6741</v>
      </c>
      <c r="E57" s="23">
        <f t="shared" si="1"/>
        <v>30276</v>
      </c>
      <c r="F57" s="24">
        <v>562.34699999999998</v>
      </c>
      <c r="G57" s="22"/>
      <c r="H57" s="22"/>
      <c r="I57" s="22"/>
      <c r="J57" s="22"/>
    </row>
    <row r="58" spans="1:10" x14ac:dyDescent="0.25">
      <c r="A58" s="8" t="s">
        <v>27</v>
      </c>
      <c r="B58" s="23">
        <v>16073</v>
      </c>
      <c r="C58" s="23">
        <v>0</v>
      </c>
      <c r="D58" s="23">
        <v>1851</v>
      </c>
      <c r="E58" s="23">
        <f t="shared" si="1"/>
        <v>17924</v>
      </c>
      <c r="F58" s="24">
        <v>240.90899999999999</v>
      </c>
      <c r="G58" s="22"/>
      <c r="H58" s="22"/>
      <c r="I58" s="22"/>
      <c r="J58" s="22"/>
    </row>
    <row r="59" spans="1:10" x14ac:dyDescent="0.25">
      <c r="A59" s="8" t="s">
        <v>1430</v>
      </c>
      <c r="B59" s="23">
        <v>34907</v>
      </c>
      <c r="C59" s="23">
        <v>0</v>
      </c>
      <c r="D59" s="23">
        <v>3606</v>
      </c>
      <c r="E59" s="23">
        <f t="shared" si="1"/>
        <v>38513</v>
      </c>
      <c r="F59" s="24">
        <v>501.67500000000001</v>
      </c>
      <c r="G59" s="22"/>
      <c r="H59" s="22"/>
      <c r="I59" s="22"/>
      <c r="J59" s="22"/>
    </row>
    <row r="60" spans="1:10" x14ac:dyDescent="0.25">
      <c r="A60" s="8" t="s">
        <v>41</v>
      </c>
      <c r="B60" s="23">
        <v>13654</v>
      </c>
      <c r="C60" s="23">
        <v>0</v>
      </c>
      <c r="D60" s="23">
        <v>1875</v>
      </c>
      <c r="E60" s="23">
        <f t="shared" si="1"/>
        <v>15529</v>
      </c>
      <c r="F60" s="24">
        <v>220.386</v>
      </c>
      <c r="G60" s="22"/>
      <c r="H60" s="22"/>
      <c r="I60" s="22"/>
      <c r="J60" s="22"/>
    </row>
    <row r="61" spans="1:10" x14ac:dyDescent="0.25">
      <c r="A61" s="25" t="s">
        <v>1431</v>
      </c>
      <c r="B61" s="23">
        <v>39554</v>
      </c>
      <c r="C61" s="23">
        <v>271</v>
      </c>
      <c r="D61" s="23">
        <v>5551</v>
      </c>
      <c r="E61" s="23">
        <f t="shared" si="1"/>
        <v>45376</v>
      </c>
      <c r="F61" s="24">
        <v>645.99300000000005</v>
      </c>
      <c r="H61" s="18"/>
      <c r="J61" s="18"/>
    </row>
    <row r="62" spans="1:10" x14ac:dyDescent="0.25">
      <c r="A62" s="26" t="s">
        <v>1462</v>
      </c>
      <c r="B62" s="27">
        <f>SUM(B63:B68)</f>
        <v>89465</v>
      </c>
      <c r="C62" s="27">
        <f t="shared" ref="C62:F62" si="9">SUM(C63:C68)</f>
        <v>30</v>
      </c>
      <c r="D62" s="27">
        <f t="shared" si="9"/>
        <v>3614</v>
      </c>
      <c r="E62" s="27">
        <f t="shared" si="1"/>
        <v>93109</v>
      </c>
      <c r="F62" s="28">
        <f t="shared" si="9"/>
        <v>993.26300000000003</v>
      </c>
      <c r="G62" s="22"/>
      <c r="H62" s="22"/>
      <c r="I62" s="22"/>
      <c r="J62" s="22"/>
    </row>
    <row r="63" spans="1:10" x14ac:dyDescent="0.25">
      <c r="A63" s="37" t="s">
        <v>365</v>
      </c>
      <c r="B63" s="38">
        <v>4622</v>
      </c>
      <c r="C63" s="23">
        <v>0</v>
      </c>
      <c r="D63" s="23">
        <v>368</v>
      </c>
      <c r="E63" s="23">
        <f t="shared" si="1"/>
        <v>4990</v>
      </c>
      <c r="F63" s="24">
        <v>60.734000000000002</v>
      </c>
      <c r="G63" s="22"/>
      <c r="H63" s="22"/>
      <c r="I63" s="22"/>
      <c r="J63" s="22"/>
    </row>
    <row r="64" spans="1:10" x14ac:dyDescent="0.25">
      <c r="A64" s="37" t="s">
        <v>368</v>
      </c>
      <c r="B64" s="38">
        <v>16615</v>
      </c>
      <c r="C64" s="23">
        <v>0</v>
      </c>
      <c r="D64" s="23">
        <v>253</v>
      </c>
      <c r="E64" s="23">
        <f t="shared" si="1"/>
        <v>16868</v>
      </c>
      <c r="F64" s="24">
        <v>162.691</v>
      </c>
      <c r="G64" s="22"/>
      <c r="H64" s="22"/>
      <c r="I64" s="22"/>
      <c r="J64" s="22"/>
    </row>
    <row r="65" spans="1:10" x14ac:dyDescent="0.25">
      <c r="A65" s="37" t="s">
        <v>379</v>
      </c>
      <c r="B65" s="38">
        <v>27422</v>
      </c>
      <c r="C65" s="23">
        <v>0</v>
      </c>
      <c r="D65" s="23">
        <v>1992</v>
      </c>
      <c r="E65" s="23">
        <f t="shared" si="1"/>
        <v>29414</v>
      </c>
      <c r="F65" s="24">
        <v>350.38200000000001</v>
      </c>
      <c r="G65" s="22"/>
      <c r="H65" s="22"/>
      <c r="I65" s="22"/>
      <c r="J65" s="22"/>
    </row>
    <row r="66" spans="1:10" x14ac:dyDescent="0.25">
      <c r="A66" s="37" t="s">
        <v>385</v>
      </c>
      <c r="B66" s="38">
        <v>8110</v>
      </c>
      <c r="C66" s="23">
        <v>0</v>
      </c>
      <c r="D66" s="23">
        <v>538</v>
      </c>
      <c r="E66" s="23">
        <f t="shared" si="1"/>
        <v>8648</v>
      </c>
      <c r="F66" s="24">
        <v>100.96599999999999</v>
      </c>
      <c r="G66" s="22"/>
      <c r="H66" s="22"/>
      <c r="I66" s="22"/>
      <c r="J66" s="22"/>
    </row>
    <row r="67" spans="1:10" x14ac:dyDescent="0.25">
      <c r="A67" s="37" t="s">
        <v>389</v>
      </c>
      <c r="B67" s="38">
        <v>31633</v>
      </c>
      <c r="C67" s="23">
        <v>30</v>
      </c>
      <c r="D67" s="23">
        <v>463</v>
      </c>
      <c r="E67" s="23">
        <f t="shared" ref="E67:E130" si="10">SUM(B67:D67)</f>
        <v>32126</v>
      </c>
      <c r="F67" s="24">
        <v>308.923</v>
      </c>
      <c r="G67" s="22"/>
      <c r="H67" s="22"/>
      <c r="I67" s="22"/>
      <c r="J67" s="22"/>
    </row>
    <row r="68" spans="1:10" x14ac:dyDescent="0.25">
      <c r="A68" s="25" t="s">
        <v>376</v>
      </c>
      <c r="B68" s="23">
        <v>1063</v>
      </c>
      <c r="C68" s="23">
        <v>0</v>
      </c>
      <c r="D68" s="23">
        <v>0</v>
      </c>
      <c r="E68" s="23">
        <f t="shared" si="10"/>
        <v>1063</v>
      </c>
      <c r="F68" s="24">
        <v>9.5670000000000002</v>
      </c>
      <c r="H68" s="18"/>
      <c r="J68" s="18"/>
    </row>
    <row r="69" spans="1:10" x14ac:dyDescent="0.25">
      <c r="A69" s="26" t="s">
        <v>1433</v>
      </c>
      <c r="B69" s="27">
        <f>SUM(B70)</f>
        <v>7995</v>
      </c>
      <c r="C69" s="27">
        <f t="shared" ref="C69:F69" si="11">SUM(C70)</f>
        <v>628</v>
      </c>
      <c r="D69" s="27">
        <f t="shared" si="11"/>
        <v>179</v>
      </c>
      <c r="E69" s="27">
        <f t="shared" si="10"/>
        <v>8802</v>
      </c>
      <c r="F69" s="28">
        <f t="shared" si="11"/>
        <v>84.403000000000006</v>
      </c>
      <c r="G69" s="22"/>
      <c r="H69" s="22"/>
      <c r="I69" s="22"/>
      <c r="J69" s="22"/>
    </row>
    <row r="70" spans="1:10" x14ac:dyDescent="0.25">
      <c r="A70" s="30" t="s">
        <v>1434</v>
      </c>
      <c r="B70" s="23">
        <v>7995</v>
      </c>
      <c r="C70" s="23">
        <v>628</v>
      </c>
      <c r="D70" s="23">
        <v>179</v>
      </c>
      <c r="E70" s="23">
        <f t="shared" si="10"/>
        <v>8802</v>
      </c>
      <c r="F70" s="24">
        <v>84.403000000000006</v>
      </c>
      <c r="H70" s="18"/>
      <c r="J70" s="18"/>
    </row>
    <row r="71" spans="1:10" x14ac:dyDescent="0.25">
      <c r="A71" s="26" t="s">
        <v>1369</v>
      </c>
      <c r="B71" s="27">
        <f>SUM(B72:B82)</f>
        <v>486704</v>
      </c>
      <c r="C71" s="27">
        <f t="shared" ref="C71:F71" si="12">SUM(C72:C82)</f>
        <v>10974</v>
      </c>
      <c r="D71" s="27">
        <f t="shared" si="12"/>
        <v>32831</v>
      </c>
      <c r="E71" s="27">
        <f t="shared" si="10"/>
        <v>530509</v>
      </c>
      <c r="F71" s="28">
        <f t="shared" si="12"/>
        <v>6142.4180000000006</v>
      </c>
      <c r="G71" s="22"/>
      <c r="H71" s="22"/>
      <c r="I71" s="22"/>
      <c r="J71" s="22"/>
    </row>
    <row r="72" spans="1:10" x14ac:dyDescent="0.25">
      <c r="A72" s="8" t="s">
        <v>248</v>
      </c>
      <c r="B72" s="23">
        <v>71147</v>
      </c>
      <c r="C72" s="23">
        <v>2081</v>
      </c>
      <c r="D72" s="23">
        <v>3871</v>
      </c>
      <c r="E72" s="23">
        <f t="shared" si="10"/>
        <v>77099</v>
      </c>
      <c r="F72" s="24">
        <v>852.02</v>
      </c>
      <c r="G72" s="22"/>
      <c r="H72" s="22"/>
      <c r="I72" s="22"/>
      <c r="J72" s="22"/>
    </row>
    <row r="73" spans="1:10" x14ac:dyDescent="0.25">
      <c r="A73" s="8" t="s">
        <v>261</v>
      </c>
      <c r="B73" s="23">
        <v>46905</v>
      </c>
      <c r="C73" s="23">
        <v>714</v>
      </c>
      <c r="D73" s="23">
        <v>1865</v>
      </c>
      <c r="E73" s="23">
        <f t="shared" si="10"/>
        <v>49484</v>
      </c>
      <c r="F73" s="24">
        <v>522.69500000000005</v>
      </c>
      <c r="G73" s="22"/>
      <c r="H73" s="22"/>
      <c r="I73" s="22"/>
      <c r="J73" s="22"/>
    </row>
    <row r="74" spans="1:10" x14ac:dyDescent="0.25">
      <c r="A74" s="8" t="s">
        <v>1436</v>
      </c>
      <c r="B74" s="23">
        <v>92000</v>
      </c>
      <c r="C74" s="23">
        <v>1773</v>
      </c>
      <c r="D74" s="23">
        <v>10417</v>
      </c>
      <c r="E74" s="23">
        <f t="shared" si="10"/>
        <v>104190</v>
      </c>
      <c r="F74" s="24">
        <v>1378.549</v>
      </c>
      <c r="G74" s="22"/>
      <c r="H74" s="22"/>
      <c r="I74" s="22"/>
      <c r="J74" s="22"/>
    </row>
    <row r="75" spans="1:10" x14ac:dyDescent="0.25">
      <c r="A75" s="8" t="s">
        <v>1437</v>
      </c>
      <c r="B75" s="23">
        <v>49669</v>
      </c>
      <c r="C75" s="23">
        <v>1367</v>
      </c>
      <c r="D75" s="23">
        <v>1897</v>
      </c>
      <c r="E75" s="23">
        <f t="shared" si="10"/>
        <v>52933</v>
      </c>
      <c r="F75" s="24">
        <v>552.5</v>
      </c>
      <c r="G75" s="22"/>
      <c r="H75" s="22"/>
      <c r="I75" s="22"/>
      <c r="J75" s="22"/>
    </row>
    <row r="76" spans="1:10" x14ac:dyDescent="0.25">
      <c r="A76" s="8" t="s">
        <v>233</v>
      </c>
      <c r="B76" s="23">
        <v>19425</v>
      </c>
      <c r="C76" s="23">
        <v>237</v>
      </c>
      <c r="D76" s="23">
        <v>1452</v>
      </c>
      <c r="E76" s="23">
        <f t="shared" si="10"/>
        <v>21114</v>
      </c>
      <c r="F76" s="24">
        <v>251.51400000000001</v>
      </c>
      <c r="G76" s="22"/>
      <c r="H76" s="22"/>
      <c r="I76" s="22"/>
      <c r="J76" s="22"/>
    </row>
    <row r="77" spans="1:10" x14ac:dyDescent="0.25">
      <c r="A77" s="8" t="s">
        <v>281</v>
      </c>
      <c r="B77" s="23">
        <v>33915</v>
      </c>
      <c r="C77" s="23">
        <v>1536</v>
      </c>
      <c r="D77" s="23">
        <v>444</v>
      </c>
      <c r="E77" s="23">
        <f t="shared" si="10"/>
        <v>35895</v>
      </c>
      <c r="F77" s="24">
        <v>336.00299999999999</v>
      </c>
      <c r="G77" s="22"/>
      <c r="H77" s="22"/>
      <c r="I77" s="22"/>
      <c r="J77" s="22"/>
    </row>
    <row r="78" spans="1:10" x14ac:dyDescent="0.25">
      <c r="A78" s="8" t="s">
        <v>1438</v>
      </c>
      <c r="B78" s="23">
        <v>53793</v>
      </c>
      <c r="C78" s="23">
        <v>1289</v>
      </c>
      <c r="D78" s="23">
        <v>79</v>
      </c>
      <c r="E78" s="23">
        <f t="shared" si="10"/>
        <v>55161</v>
      </c>
      <c r="F78" s="24">
        <v>494.69</v>
      </c>
      <c r="G78" s="22"/>
      <c r="H78" s="22"/>
      <c r="I78" s="22"/>
      <c r="J78" s="22"/>
    </row>
    <row r="79" spans="1:10" x14ac:dyDescent="0.25">
      <c r="A79" s="8" t="s">
        <v>309</v>
      </c>
      <c r="B79" s="23">
        <v>15817</v>
      </c>
      <c r="C79" s="23">
        <v>377</v>
      </c>
      <c r="D79" s="23">
        <v>612</v>
      </c>
      <c r="E79" s="23">
        <f t="shared" si="10"/>
        <v>16806</v>
      </c>
      <c r="F79" s="24">
        <v>176.06200000000001</v>
      </c>
      <c r="G79" s="22"/>
      <c r="H79" s="22"/>
      <c r="I79" s="22"/>
      <c r="J79" s="22"/>
    </row>
    <row r="80" spans="1:10" x14ac:dyDescent="0.25">
      <c r="A80" s="8" t="s">
        <v>328</v>
      </c>
      <c r="B80" s="23">
        <v>48308</v>
      </c>
      <c r="C80" s="23">
        <v>1326</v>
      </c>
      <c r="D80" s="23">
        <v>1156</v>
      </c>
      <c r="E80" s="23">
        <f t="shared" si="10"/>
        <v>50790</v>
      </c>
      <c r="F80" s="24">
        <v>501.51400000000001</v>
      </c>
      <c r="G80" s="22"/>
      <c r="H80" s="22"/>
      <c r="I80" s="22"/>
      <c r="J80" s="22"/>
    </row>
    <row r="81" spans="1:10" x14ac:dyDescent="0.25">
      <c r="A81" s="8" t="s">
        <v>345</v>
      </c>
      <c r="B81" s="23">
        <v>33437</v>
      </c>
      <c r="C81" s="23">
        <v>274</v>
      </c>
      <c r="D81" s="23">
        <v>1972</v>
      </c>
      <c r="E81" s="23">
        <f t="shared" si="10"/>
        <v>35683</v>
      </c>
      <c r="F81" s="24">
        <v>404.84699999999998</v>
      </c>
      <c r="G81" s="22"/>
      <c r="H81" s="22"/>
      <c r="I81" s="22"/>
      <c r="J81" s="22"/>
    </row>
    <row r="82" spans="1:10" x14ac:dyDescent="0.25">
      <c r="A82" s="25" t="s">
        <v>356</v>
      </c>
      <c r="B82" s="23">
        <v>22288</v>
      </c>
      <c r="C82" s="23">
        <v>0</v>
      </c>
      <c r="D82" s="23">
        <v>9066</v>
      </c>
      <c r="E82" s="23">
        <f t="shared" si="10"/>
        <v>31354</v>
      </c>
      <c r="F82" s="24">
        <v>672.024</v>
      </c>
      <c r="H82" s="18"/>
      <c r="J82" s="18"/>
    </row>
    <row r="83" spans="1:10" x14ac:dyDescent="0.25">
      <c r="A83" s="26" t="s">
        <v>1463</v>
      </c>
      <c r="B83" s="27">
        <f>SUM(B84:B89)</f>
        <v>577040</v>
      </c>
      <c r="C83" s="27">
        <f t="shared" ref="C83:F83" si="13">SUM(C84:C89)</f>
        <v>129</v>
      </c>
      <c r="D83" s="27">
        <f t="shared" si="13"/>
        <v>29106</v>
      </c>
      <c r="E83" s="27">
        <f t="shared" si="10"/>
        <v>606275</v>
      </c>
      <c r="F83" s="28">
        <f t="shared" si="13"/>
        <v>6707.5169999999998</v>
      </c>
      <c r="G83" s="22"/>
      <c r="H83" s="22"/>
      <c r="I83" s="22"/>
      <c r="J83" s="22"/>
    </row>
    <row r="84" spans="1:10" x14ac:dyDescent="0.25">
      <c r="A84" s="8" t="s">
        <v>589</v>
      </c>
      <c r="B84" s="23">
        <v>87555</v>
      </c>
      <c r="C84" s="23">
        <v>0</v>
      </c>
      <c r="D84" s="23">
        <v>6815</v>
      </c>
      <c r="E84" s="23">
        <f t="shared" si="10"/>
        <v>94370</v>
      </c>
      <c r="F84" s="24">
        <v>1142.375</v>
      </c>
      <c r="G84" s="22"/>
      <c r="H84" s="22"/>
      <c r="I84" s="22"/>
      <c r="J84" s="22"/>
    </row>
    <row r="85" spans="1:10" x14ac:dyDescent="0.25">
      <c r="A85" s="8" t="s">
        <v>1464</v>
      </c>
      <c r="B85" s="23">
        <v>54359</v>
      </c>
      <c r="C85" s="23">
        <v>129</v>
      </c>
      <c r="D85" s="23">
        <v>0</v>
      </c>
      <c r="E85" s="23">
        <f t="shared" si="10"/>
        <v>54488</v>
      </c>
      <c r="F85" s="24">
        <v>489.87599999999998</v>
      </c>
      <c r="G85" s="22"/>
      <c r="H85" s="22"/>
      <c r="I85" s="22"/>
      <c r="J85" s="22"/>
    </row>
    <row r="86" spans="1:10" x14ac:dyDescent="0.25">
      <c r="A86" s="8" t="s">
        <v>1442</v>
      </c>
      <c r="B86" s="23">
        <v>252797</v>
      </c>
      <c r="C86" s="23">
        <v>0</v>
      </c>
      <c r="D86" s="23">
        <v>14091</v>
      </c>
      <c r="E86" s="23">
        <f t="shared" si="10"/>
        <v>266888</v>
      </c>
      <c r="F86" s="24">
        <v>3007.9050000000002</v>
      </c>
      <c r="G86" s="22"/>
      <c r="H86" s="22"/>
      <c r="I86" s="22"/>
      <c r="J86" s="22"/>
    </row>
    <row r="87" spans="1:10" x14ac:dyDescent="0.25">
      <c r="A87" s="8" t="s">
        <v>537</v>
      </c>
      <c r="B87" s="23">
        <v>87158</v>
      </c>
      <c r="C87" s="23">
        <v>0</v>
      </c>
      <c r="D87" s="23">
        <v>6390</v>
      </c>
      <c r="E87" s="23">
        <f t="shared" si="10"/>
        <v>93548</v>
      </c>
      <c r="F87" s="24">
        <v>1116.702</v>
      </c>
      <c r="G87" s="22"/>
      <c r="H87" s="22"/>
      <c r="I87" s="22"/>
      <c r="J87" s="22"/>
    </row>
    <row r="88" spans="1:10" x14ac:dyDescent="0.25">
      <c r="A88" s="8" t="s">
        <v>1443</v>
      </c>
      <c r="B88" s="23">
        <v>24108</v>
      </c>
      <c r="C88" s="23">
        <v>0</v>
      </c>
      <c r="D88" s="23">
        <v>36</v>
      </c>
      <c r="E88" s="23">
        <f t="shared" si="10"/>
        <v>24144</v>
      </c>
      <c r="F88" s="24">
        <v>218.84399999999999</v>
      </c>
      <c r="G88" s="22"/>
      <c r="H88" s="22"/>
      <c r="I88" s="22"/>
      <c r="J88" s="22"/>
    </row>
    <row r="89" spans="1:10" x14ac:dyDescent="0.25">
      <c r="A89" s="25" t="s">
        <v>1465</v>
      </c>
      <c r="B89" s="23">
        <v>71063</v>
      </c>
      <c r="C89" s="23">
        <v>0</v>
      </c>
      <c r="D89" s="23">
        <v>1774</v>
      </c>
      <c r="E89" s="23">
        <f t="shared" si="10"/>
        <v>72837</v>
      </c>
      <c r="F89" s="24">
        <v>731.81500000000005</v>
      </c>
      <c r="H89" s="18"/>
      <c r="J89" s="18"/>
    </row>
    <row r="90" spans="1:10" x14ac:dyDescent="0.25">
      <c r="A90" s="26" t="s">
        <v>1466</v>
      </c>
      <c r="B90" s="27">
        <f>SUM(B91:B102)</f>
        <v>557070</v>
      </c>
      <c r="C90" s="27">
        <f t="shared" ref="C90:F90" si="14">SUM(C91:C102)</f>
        <v>1998</v>
      </c>
      <c r="D90" s="27">
        <f t="shared" si="14"/>
        <v>32738</v>
      </c>
      <c r="E90" s="27">
        <f t="shared" si="10"/>
        <v>591806</v>
      </c>
      <c r="F90" s="28">
        <f t="shared" si="14"/>
        <v>6725.9959999999992</v>
      </c>
      <c r="G90" s="22"/>
      <c r="H90" s="22"/>
      <c r="I90" s="22"/>
      <c r="J90" s="22"/>
    </row>
    <row r="91" spans="1:10" x14ac:dyDescent="0.25">
      <c r="A91" s="8" t="s">
        <v>1418</v>
      </c>
      <c r="B91" s="23">
        <v>0</v>
      </c>
      <c r="C91" s="23">
        <v>0</v>
      </c>
      <c r="D91" s="23">
        <v>0</v>
      </c>
      <c r="E91" s="23">
        <f t="shared" si="10"/>
        <v>0</v>
      </c>
      <c r="F91" s="24">
        <v>0</v>
      </c>
      <c r="G91" s="22"/>
      <c r="H91" s="22"/>
      <c r="I91" s="22"/>
      <c r="J91" s="22"/>
    </row>
    <row r="92" spans="1:10" x14ac:dyDescent="0.25">
      <c r="A92" s="8" t="s">
        <v>567</v>
      </c>
      <c r="B92" s="23">
        <v>48024</v>
      </c>
      <c r="C92" s="23">
        <v>147</v>
      </c>
      <c r="D92" s="23">
        <v>3072</v>
      </c>
      <c r="E92" s="23">
        <f t="shared" si="10"/>
        <v>51243</v>
      </c>
      <c r="F92" s="24">
        <v>592.69500000000005</v>
      </c>
      <c r="G92" s="22"/>
      <c r="H92" s="22"/>
      <c r="I92" s="22"/>
      <c r="J92" s="22"/>
    </row>
    <row r="93" spans="1:10" x14ac:dyDescent="0.25">
      <c r="A93" s="8" t="s">
        <v>580</v>
      </c>
      <c r="B93" s="23">
        <v>26267</v>
      </c>
      <c r="C93" s="23">
        <v>0</v>
      </c>
      <c r="D93" s="23">
        <v>1005</v>
      </c>
      <c r="E93" s="23">
        <f t="shared" si="10"/>
        <v>27272</v>
      </c>
      <c r="F93" s="24">
        <v>288.66300000000001</v>
      </c>
      <c r="G93" s="22"/>
      <c r="H93" s="22"/>
      <c r="I93" s="22"/>
      <c r="J93" s="22"/>
    </row>
    <row r="94" spans="1:10" x14ac:dyDescent="0.25">
      <c r="A94" s="8" t="s">
        <v>507</v>
      </c>
      <c r="B94" s="23">
        <v>34198</v>
      </c>
      <c r="C94" s="23">
        <v>0</v>
      </c>
      <c r="D94" s="23">
        <v>637</v>
      </c>
      <c r="E94" s="23">
        <f t="shared" si="10"/>
        <v>34835</v>
      </c>
      <c r="F94" s="24">
        <v>340.90600000000001</v>
      </c>
      <c r="G94" s="22"/>
      <c r="H94" s="22"/>
      <c r="I94" s="22"/>
      <c r="J94" s="22"/>
    </row>
    <row r="95" spans="1:10" x14ac:dyDescent="0.25">
      <c r="A95" s="8" t="s">
        <v>589</v>
      </c>
      <c r="B95" s="23">
        <v>475</v>
      </c>
      <c r="C95" s="23">
        <v>0</v>
      </c>
      <c r="D95" s="23">
        <v>0</v>
      </c>
      <c r="E95" s="23">
        <f t="shared" si="10"/>
        <v>475</v>
      </c>
      <c r="F95" s="24">
        <v>4.2750000000000004</v>
      </c>
      <c r="G95" s="22"/>
      <c r="H95" s="22"/>
      <c r="I95" s="22"/>
      <c r="J95" s="22"/>
    </row>
    <row r="96" spans="1:10" x14ac:dyDescent="0.25">
      <c r="A96" s="8" t="s">
        <v>520</v>
      </c>
      <c r="B96" s="23">
        <v>67873</v>
      </c>
      <c r="C96" s="23">
        <v>0</v>
      </c>
      <c r="D96" s="23">
        <v>6067</v>
      </c>
      <c r="E96" s="23">
        <f t="shared" si="10"/>
        <v>73940</v>
      </c>
      <c r="F96" s="24">
        <v>926.34100000000001</v>
      </c>
      <c r="G96" s="22"/>
      <c r="H96" s="22"/>
      <c r="I96" s="22"/>
      <c r="J96" s="22"/>
    </row>
    <row r="97" spans="1:10" x14ac:dyDescent="0.25">
      <c r="A97" s="8" t="s">
        <v>531</v>
      </c>
      <c r="B97" s="23">
        <v>14139</v>
      </c>
      <c r="C97" s="23">
        <v>0</v>
      </c>
      <c r="D97" s="23">
        <v>18</v>
      </c>
      <c r="E97" s="23">
        <f t="shared" si="10"/>
        <v>14157</v>
      </c>
      <c r="F97" s="24">
        <v>128.18700000000001</v>
      </c>
      <c r="G97" s="22"/>
      <c r="H97" s="22"/>
      <c r="I97" s="22"/>
      <c r="J97" s="22"/>
    </row>
    <row r="98" spans="1:10" x14ac:dyDescent="0.25">
      <c r="A98" s="8" t="s">
        <v>597</v>
      </c>
      <c r="B98" s="23">
        <v>149978</v>
      </c>
      <c r="C98" s="23">
        <v>50</v>
      </c>
      <c r="D98" s="23">
        <v>11128</v>
      </c>
      <c r="E98" s="23">
        <f t="shared" si="10"/>
        <v>161156</v>
      </c>
      <c r="F98" s="24">
        <v>1928.7080000000001</v>
      </c>
      <c r="G98" s="22"/>
      <c r="H98" s="22"/>
      <c r="I98" s="22"/>
      <c r="J98" s="22"/>
    </row>
    <row r="99" spans="1:10" x14ac:dyDescent="0.25">
      <c r="A99" s="8" t="s">
        <v>603</v>
      </c>
      <c r="B99" s="23">
        <v>55272</v>
      </c>
      <c r="C99" s="23">
        <v>70</v>
      </c>
      <c r="D99" s="23">
        <v>2091</v>
      </c>
      <c r="E99" s="23">
        <f t="shared" si="10"/>
        <v>57433</v>
      </c>
      <c r="F99" s="24">
        <v>606.53</v>
      </c>
      <c r="G99" s="22"/>
      <c r="H99" s="22"/>
      <c r="I99" s="22"/>
      <c r="J99" s="22"/>
    </row>
    <row r="100" spans="1:10" x14ac:dyDescent="0.25">
      <c r="A100" s="8" t="s">
        <v>621</v>
      </c>
      <c r="B100" s="23">
        <v>32079</v>
      </c>
      <c r="C100" s="23">
        <v>0</v>
      </c>
      <c r="D100" s="23">
        <v>0</v>
      </c>
      <c r="E100" s="23">
        <f t="shared" si="10"/>
        <v>32079</v>
      </c>
      <c r="F100" s="24">
        <v>288.71100000000001</v>
      </c>
      <c r="G100" s="22"/>
      <c r="H100" s="22"/>
      <c r="I100" s="22"/>
      <c r="J100" s="22"/>
    </row>
    <row r="101" spans="1:10" x14ac:dyDescent="0.25">
      <c r="A101" s="8" t="s">
        <v>540</v>
      </c>
      <c r="B101" s="23">
        <v>48252</v>
      </c>
      <c r="C101" s="23">
        <v>105</v>
      </c>
      <c r="D101" s="23">
        <v>1079</v>
      </c>
      <c r="E101" s="23">
        <f t="shared" si="10"/>
        <v>49436</v>
      </c>
      <c r="F101" s="24">
        <v>490.90100000000001</v>
      </c>
      <c r="G101" s="22"/>
      <c r="H101" s="22"/>
      <c r="I101" s="22"/>
      <c r="J101" s="22"/>
    </row>
    <row r="102" spans="1:10" x14ac:dyDescent="0.25">
      <c r="A102" s="25" t="s">
        <v>555</v>
      </c>
      <c r="B102" s="23">
        <v>80513</v>
      </c>
      <c r="C102" s="23">
        <v>1626</v>
      </c>
      <c r="D102" s="23">
        <v>7641</v>
      </c>
      <c r="E102" s="23">
        <f t="shared" si="10"/>
        <v>89780</v>
      </c>
      <c r="F102" s="24">
        <v>1130.079</v>
      </c>
      <c r="H102" s="18"/>
      <c r="J102" s="18"/>
    </row>
    <row r="103" spans="1:10" x14ac:dyDescent="0.25">
      <c r="A103" s="26" t="s">
        <v>1386</v>
      </c>
      <c r="B103" s="27">
        <f>SUM(B104:B111)</f>
        <v>467085</v>
      </c>
      <c r="C103" s="27">
        <f t="shared" ref="C103:F103" si="15">SUM(C104:C111)</f>
        <v>153</v>
      </c>
      <c r="D103" s="27">
        <f t="shared" si="15"/>
        <v>32235</v>
      </c>
      <c r="E103" s="27">
        <f t="shared" si="10"/>
        <v>499473</v>
      </c>
      <c r="F103" s="28">
        <f t="shared" si="15"/>
        <v>5880.75</v>
      </c>
      <c r="G103" s="22"/>
      <c r="H103" s="22"/>
      <c r="I103" s="22"/>
      <c r="J103" s="22"/>
    </row>
    <row r="104" spans="1:10" x14ac:dyDescent="0.25">
      <c r="A104" s="8" t="s">
        <v>1418</v>
      </c>
      <c r="B104" s="23">
        <v>5649</v>
      </c>
      <c r="C104" s="23">
        <v>0</v>
      </c>
      <c r="D104" s="23">
        <v>0</v>
      </c>
      <c r="E104" s="23">
        <f t="shared" si="10"/>
        <v>5649</v>
      </c>
      <c r="F104" s="24">
        <v>50.841000000000001</v>
      </c>
      <c r="G104" s="22"/>
      <c r="H104" s="22"/>
      <c r="I104" s="22"/>
      <c r="J104" s="22"/>
    </row>
    <row r="105" spans="1:10" x14ac:dyDescent="0.25">
      <c r="A105" s="8" t="s">
        <v>689</v>
      </c>
      <c r="B105" s="23">
        <v>6288</v>
      </c>
      <c r="C105" s="23">
        <v>0</v>
      </c>
      <c r="D105" s="23">
        <v>0</v>
      </c>
      <c r="E105" s="23">
        <f t="shared" si="10"/>
        <v>6288</v>
      </c>
      <c r="F105" s="24">
        <v>56.591999999999999</v>
      </c>
      <c r="G105" s="22"/>
      <c r="H105" s="22"/>
      <c r="I105" s="22"/>
      <c r="J105" s="22"/>
    </row>
    <row r="106" spans="1:10" x14ac:dyDescent="0.25">
      <c r="A106" s="8" t="s">
        <v>1447</v>
      </c>
      <c r="B106" s="23">
        <v>154873</v>
      </c>
      <c r="C106" s="23">
        <v>0</v>
      </c>
      <c r="D106" s="23">
        <v>1076</v>
      </c>
      <c r="E106" s="23">
        <f t="shared" si="10"/>
        <v>155949</v>
      </c>
      <c r="F106" s="24">
        <v>1449.809</v>
      </c>
      <c r="G106" s="22"/>
      <c r="H106" s="22"/>
      <c r="I106" s="22"/>
      <c r="J106" s="22"/>
    </row>
    <row r="107" spans="1:10" x14ac:dyDescent="0.25">
      <c r="A107" s="8" t="s">
        <v>715</v>
      </c>
      <c r="B107" s="23">
        <v>73140</v>
      </c>
      <c r="C107" s="23">
        <v>0</v>
      </c>
      <c r="D107" s="23">
        <v>3312</v>
      </c>
      <c r="E107" s="23">
        <f t="shared" si="10"/>
        <v>76452</v>
      </c>
      <c r="F107" s="24">
        <v>830.48400000000004</v>
      </c>
      <c r="G107" s="22"/>
      <c r="H107" s="22"/>
      <c r="I107" s="22"/>
      <c r="J107" s="22"/>
    </row>
    <row r="108" spans="1:10" x14ac:dyDescent="0.25">
      <c r="A108" s="8" t="s">
        <v>1449</v>
      </c>
      <c r="B108" s="23">
        <v>77195</v>
      </c>
      <c r="C108" s="23">
        <v>1</v>
      </c>
      <c r="D108" s="23">
        <v>12466</v>
      </c>
      <c r="E108" s="23">
        <f t="shared" si="10"/>
        <v>89662</v>
      </c>
      <c r="F108" s="24">
        <v>1342.992</v>
      </c>
      <c r="G108" s="22"/>
      <c r="H108" s="22"/>
      <c r="I108" s="22"/>
      <c r="J108" s="22"/>
    </row>
    <row r="109" spans="1:10" x14ac:dyDescent="0.25">
      <c r="A109" s="8" t="s">
        <v>793</v>
      </c>
      <c r="B109" s="23">
        <v>98527</v>
      </c>
      <c r="C109" s="23">
        <v>152</v>
      </c>
      <c r="D109" s="23">
        <v>13001</v>
      </c>
      <c r="E109" s="23">
        <f t="shared" si="10"/>
        <v>111680</v>
      </c>
      <c r="F109" s="24">
        <v>1563.5550000000001</v>
      </c>
      <c r="G109" s="22"/>
      <c r="H109" s="22"/>
      <c r="I109" s="22"/>
      <c r="J109" s="22"/>
    </row>
    <row r="110" spans="1:10" x14ac:dyDescent="0.25">
      <c r="A110" s="8" t="s">
        <v>806</v>
      </c>
      <c r="B110" s="23">
        <v>6691</v>
      </c>
      <c r="C110" s="23">
        <v>0</v>
      </c>
      <c r="D110" s="23">
        <v>0</v>
      </c>
      <c r="E110" s="23">
        <f t="shared" si="10"/>
        <v>6691</v>
      </c>
      <c r="F110" s="24">
        <v>60.219000000000001</v>
      </c>
      <c r="G110" s="22"/>
      <c r="H110" s="22"/>
      <c r="I110" s="22"/>
      <c r="J110" s="22"/>
    </row>
    <row r="111" spans="1:10" x14ac:dyDescent="0.25">
      <c r="A111" s="25" t="s">
        <v>814</v>
      </c>
      <c r="B111" s="23">
        <v>44722</v>
      </c>
      <c r="C111" s="23">
        <v>0</v>
      </c>
      <c r="D111" s="23">
        <v>2380</v>
      </c>
      <c r="E111" s="23">
        <f t="shared" si="10"/>
        <v>47102</v>
      </c>
      <c r="F111" s="24">
        <v>526.25800000000004</v>
      </c>
      <c r="H111" s="18"/>
      <c r="J111" s="18"/>
    </row>
    <row r="112" spans="1:10" x14ac:dyDescent="0.25">
      <c r="A112" s="26" t="s">
        <v>1468</v>
      </c>
      <c r="B112" s="27">
        <f>SUM(B113:B124)</f>
        <v>546399</v>
      </c>
      <c r="C112" s="27">
        <f t="shared" ref="C112:F112" si="16">SUM(C113:C124)</f>
        <v>1348</v>
      </c>
      <c r="D112" s="27">
        <f t="shared" si="16"/>
        <v>36549</v>
      </c>
      <c r="E112" s="27">
        <f t="shared" si="10"/>
        <v>584296</v>
      </c>
      <c r="F112" s="28">
        <f t="shared" si="16"/>
        <v>6824.8789999999999</v>
      </c>
      <c r="G112" s="22"/>
      <c r="H112" s="22"/>
      <c r="I112" s="22"/>
      <c r="J112" s="22"/>
    </row>
    <row r="113" spans="1:10" x14ac:dyDescent="0.25">
      <c r="A113" s="8" t="s">
        <v>683</v>
      </c>
      <c r="B113" s="23">
        <v>19396</v>
      </c>
      <c r="C113" s="23">
        <v>0</v>
      </c>
      <c r="D113" s="23">
        <v>811</v>
      </c>
      <c r="E113" s="23">
        <f t="shared" si="10"/>
        <v>20207</v>
      </c>
      <c r="F113" s="24">
        <v>216.73599999999999</v>
      </c>
      <c r="G113" s="22"/>
      <c r="H113" s="22"/>
      <c r="I113" s="22"/>
      <c r="J113" s="22"/>
    </row>
    <row r="114" spans="1:10" x14ac:dyDescent="0.25">
      <c r="A114" s="8" t="s">
        <v>689</v>
      </c>
      <c r="B114" s="23">
        <v>48228</v>
      </c>
      <c r="C114" s="23">
        <v>0</v>
      </c>
      <c r="D114" s="23">
        <v>1934</v>
      </c>
      <c r="E114" s="23">
        <f t="shared" si="10"/>
        <v>50162</v>
      </c>
      <c r="F114" s="24">
        <v>534.62</v>
      </c>
      <c r="G114" s="22"/>
      <c r="H114" s="22"/>
      <c r="I114" s="22"/>
      <c r="J114" s="22"/>
    </row>
    <row r="115" spans="1:10" x14ac:dyDescent="0.25">
      <c r="A115" s="8" t="s">
        <v>696</v>
      </c>
      <c r="B115" s="23">
        <v>45070</v>
      </c>
      <c r="C115" s="23">
        <v>0</v>
      </c>
      <c r="D115" s="23">
        <v>2648</v>
      </c>
      <c r="E115" s="23">
        <f t="shared" si="10"/>
        <v>47718</v>
      </c>
      <c r="F115" s="24">
        <v>543.32600000000002</v>
      </c>
      <c r="G115" s="22"/>
      <c r="H115" s="22"/>
      <c r="I115" s="22"/>
      <c r="J115" s="22"/>
    </row>
    <row r="116" spans="1:10" x14ac:dyDescent="0.25">
      <c r="A116" s="8" t="s">
        <v>401</v>
      </c>
      <c r="B116" s="23">
        <v>91963</v>
      </c>
      <c r="C116" s="23">
        <v>100</v>
      </c>
      <c r="D116" s="23">
        <v>3322</v>
      </c>
      <c r="E116" s="23">
        <f t="shared" si="10"/>
        <v>95385</v>
      </c>
      <c r="F116" s="24">
        <v>1000.9109999999999</v>
      </c>
      <c r="G116" s="22"/>
      <c r="H116" s="22"/>
      <c r="I116" s="22"/>
      <c r="J116" s="22"/>
    </row>
    <row r="117" spans="1:10" x14ac:dyDescent="0.25">
      <c r="A117" s="8" t="s">
        <v>715</v>
      </c>
      <c r="B117" s="23">
        <v>6023</v>
      </c>
      <c r="C117" s="23">
        <v>500</v>
      </c>
      <c r="D117" s="23">
        <v>892</v>
      </c>
      <c r="E117" s="23">
        <f t="shared" si="10"/>
        <v>7415</v>
      </c>
      <c r="F117" s="24">
        <v>103.09099999999999</v>
      </c>
      <c r="G117" s="22"/>
      <c r="H117" s="22"/>
      <c r="I117" s="22"/>
      <c r="J117" s="22"/>
    </row>
    <row r="118" spans="1:10" x14ac:dyDescent="0.25">
      <c r="A118" s="8" t="s">
        <v>1451</v>
      </c>
      <c r="B118" s="23">
        <v>40005</v>
      </c>
      <c r="C118" s="23">
        <v>0</v>
      </c>
      <c r="D118" s="23">
        <v>195</v>
      </c>
      <c r="E118" s="23">
        <f t="shared" si="10"/>
        <v>40200</v>
      </c>
      <c r="F118" s="24">
        <v>370.185</v>
      </c>
      <c r="G118" s="22"/>
      <c r="H118" s="22"/>
      <c r="I118" s="22"/>
      <c r="J118" s="22"/>
    </row>
    <row r="119" spans="1:10" x14ac:dyDescent="0.25">
      <c r="A119" s="8" t="s">
        <v>728</v>
      </c>
      <c r="B119" s="23">
        <v>94429</v>
      </c>
      <c r="C119" s="23">
        <v>30</v>
      </c>
      <c r="D119" s="23">
        <v>8783</v>
      </c>
      <c r="E119" s="23">
        <f t="shared" si="10"/>
        <v>103242</v>
      </c>
      <c r="F119" s="24">
        <v>1306.7270000000001</v>
      </c>
      <c r="G119" s="22"/>
      <c r="H119" s="22"/>
      <c r="I119" s="22"/>
      <c r="J119" s="22"/>
    </row>
    <row r="120" spans="1:10" x14ac:dyDescent="0.25">
      <c r="A120" s="8" t="s">
        <v>741</v>
      </c>
      <c r="B120" s="23">
        <v>14088</v>
      </c>
      <c r="C120" s="23">
        <v>0</v>
      </c>
      <c r="D120" s="23">
        <v>259</v>
      </c>
      <c r="E120" s="23">
        <f t="shared" si="10"/>
        <v>14347</v>
      </c>
      <c r="F120" s="24">
        <v>140.26</v>
      </c>
      <c r="G120" s="22"/>
      <c r="H120" s="22"/>
      <c r="I120" s="22"/>
      <c r="J120" s="22"/>
    </row>
    <row r="121" spans="1:10" x14ac:dyDescent="0.25">
      <c r="A121" s="8" t="s">
        <v>752</v>
      </c>
      <c r="B121" s="23">
        <v>35720</v>
      </c>
      <c r="C121" s="23">
        <v>0</v>
      </c>
      <c r="D121" s="23">
        <v>1930</v>
      </c>
      <c r="E121" s="23">
        <f t="shared" si="10"/>
        <v>37650</v>
      </c>
      <c r="F121" s="24">
        <v>421.84</v>
      </c>
      <c r="G121" s="22"/>
      <c r="H121" s="22"/>
      <c r="I121" s="22"/>
      <c r="J121" s="22"/>
    </row>
    <row r="122" spans="1:10" x14ac:dyDescent="0.25">
      <c r="A122" s="8" t="s">
        <v>762</v>
      </c>
      <c r="B122" s="23">
        <v>95282</v>
      </c>
      <c r="C122" s="23">
        <v>647</v>
      </c>
      <c r="D122" s="23">
        <v>5620</v>
      </c>
      <c r="E122" s="23">
        <f t="shared" si="10"/>
        <v>101549</v>
      </c>
      <c r="F122" s="24">
        <v>1153.0129999999999</v>
      </c>
      <c r="G122" s="22"/>
      <c r="H122" s="22"/>
      <c r="I122" s="22"/>
      <c r="J122" s="22"/>
    </row>
    <row r="123" spans="1:10" x14ac:dyDescent="0.25">
      <c r="A123" s="8" t="s">
        <v>806</v>
      </c>
      <c r="B123" s="23">
        <v>30419</v>
      </c>
      <c r="C123" s="23">
        <v>71</v>
      </c>
      <c r="D123" s="23">
        <v>8281</v>
      </c>
      <c r="E123" s="23">
        <f t="shared" si="10"/>
        <v>38771</v>
      </c>
      <c r="F123" s="24">
        <v>704.73800000000006</v>
      </c>
      <c r="G123" s="22"/>
      <c r="H123" s="22"/>
      <c r="I123" s="22"/>
      <c r="J123" s="22"/>
    </row>
    <row r="124" spans="1:10" x14ac:dyDescent="0.25">
      <c r="A124" s="25" t="s">
        <v>814</v>
      </c>
      <c r="B124" s="23">
        <v>25776</v>
      </c>
      <c r="C124" s="23">
        <v>0</v>
      </c>
      <c r="D124" s="23">
        <v>1874</v>
      </c>
      <c r="E124" s="23">
        <f t="shared" si="10"/>
        <v>27650</v>
      </c>
      <c r="F124" s="24">
        <v>329.43200000000002</v>
      </c>
      <c r="H124" s="18"/>
      <c r="J124" s="18"/>
    </row>
    <row r="125" spans="1:10" x14ac:dyDescent="0.25">
      <c r="A125" s="26" t="s">
        <v>1402</v>
      </c>
      <c r="B125" s="27">
        <f>SUM(B126:B130)</f>
        <v>277881</v>
      </c>
      <c r="C125" s="27">
        <f t="shared" ref="C125:F125" si="17">SUM(C126:C130)</f>
        <v>5379</v>
      </c>
      <c r="D125" s="27">
        <f t="shared" si="17"/>
        <v>17545</v>
      </c>
      <c r="E125" s="27">
        <f t="shared" si="10"/>
        <v>300805</v>
      </c>
      <c r="F125" s="28">
        <f t="shared" si="17"/>
        <v>3440.1639999999998</v>
      </c>
      <c r="G125" s="22"/>
      <c r="H125" s="22"/>
      <c r="I125" s="22"/>
      <c r="J125" s="22"/>
    </row>
    <row r="126" spans="1:10" x14ac:dyDescent="0.25">
      <c r="A126" s="8" t="s">
        <v>180</v>
      </c>
      <c r="B126" s="23">
        <v>79531</v>
      </c>
      <c r="C126" s="23">
        <v>2075</v>
      </c>
      <c r="D126" s="23">
        <v>5051</v>
      </c>
      <c r="E126" s="23">
        <f t="shared" si="10"/>
        <v>86657</v>
      </c>
      <c r="F126" s="24">
        <v>988.80600000000004</v>
      </c>
      <c r="G126" s="22"/>
      <c r="H126" s="22"/>
      <c r="I126" s="22"/>
      <c r="J126" s="22"/>
    </row>
    <row r="127" spans="1:10" x14ac:dyDescent="0.25">
      <c r="A127" s="8" t="s">
        <v>195</v>
      </c>
      <c r="B127" s="23">
        <v>12929</v>
      </c>
      <c r="C127" s="23">
        <v>306</v>
      </c>
      <c r="D127" s="23">
        <v>215</v>
      </c>
      <c r="E127" s="23">
        <f t="shared" si="10"/>
        <v>13450</v>
      </c>
      <c r="F127" s="24">
        <v>129.071</v>
      </c>
      <c r="G127" s="22"/>
      <c r="H127" s="22"/>
      <c r="I127" s="22"/>
      <c r="J127" s="22"/>
    </row>
    <row r="128" spans="1:10" x14ac:dyDescent="0.25">
      <c r="A128" s="8" t="s">
        <v>207</v>
      </c>
      <c r="B128" s="23">
        <v>121704</v>
      </c>
      <c r="C128" s="23">
        <v>1688</v>
      </c>
      <c r="D128" s="23">
        <v>9836</v>
      </c>
      <c r="E128" s="23">
        <f t="shared" si="10"/>
        <v>133228</v>
      </c>
      <c r="F128" s="24">
        <v>1615.248</v>
      </c>
      <c r="G128" s="22"/>
      <c r="H128" s="22"/>
      <c r="I128" s="22"/>
      <c r="J128" s="22"/>
    </row>
    <row r="129" spans="1:10" x14ac:dyDescent="0.25">
      <c r="A129" s="8" t="s">
        <v>225</v>
      </c>
      <c r="B129" s="23">
        <v>28305</v>
      </c>
      <c r="C129" s="23">
        <v>670</v>
      </c>
      <c r="D129" s="23">
        <v>946</v>
      </c>
      <c r="E129" s="23">
        <f t="shared" si="10"/>
        <v>29921</v>
      </c>
      <c r="F129" s="24">
        <v>307.28699999999998</v>
      </c>
      <c r="G129" s="22"/>
      <c r="H129" s="22"/>
      <c r="I129" s="22"/>
      <c r="J129" s="22"/>
    </row>
    <row r="130" spans="1:10" ht="13.7" customHeight="1" x14ac:dyDescent="0.25">
      <c r="A130" s="25" t="s">
        <v>235</v>
      </c>
      <c r="B130" s="23">
        <v>35412</v>
      </c>
      <c r="C130" s="23">
        <v>640</v>
      </c>
      <c r="D130" s="23">
        <v>1497</v>
      </c>
      <c r="E130" s="23">
        <f t="shared" si="10"/>
        <v>37549</v>
      </c>
      <c r="F130" s="24">
        <v>399.75200000000001</v>
      </c>
      <c r="G130" s="22"/>
      <c r="H130" s="22"/>
      <c r="I130" s="22"/>
      <c r="J130" s="22"/>
    </row>
    <row r="131" spans="1:10" x14ac:dyDescent="0.25">
      <c r="A131" s="26" t="s">
        <v>1453</v>
      </c>
      <c r="B131" s="39">
        <f>SUM(B125+B112+B103+B90+B83+B71+B69+B62+B55+B48+B46+B38+B32+B23+B17+B2)</f>
        <v>5683007</v>
      </c>
      <c r="C131" s="39">
        <f t="shared" ref="C131:F131" si="18">SUM(C125+C112+C103+C90+C83+C71+C69+C62+C55+C48+C46+C38+C32+C23+C17+C2)</f>
        <v>217991</v>
      </c>
      <c r="D131" s="39">
        <f t="shared" si="18"/>
        <v>348895</v>
      </c>
      <c r="E131" s="39">
        <f t="shared" ref="E131:E135" si="19">SUM(B131:D131)</f>
        <v>6249893</v>
      </c>
      <c r="F131" s="40">
        <f t="shared" si="18"/>
        <v>70379.55799999999</v>
      </c>
      <c r="G131" s="22"/>
      <c r="H131" s="22"/>
      <c r="I131" s="22"/>
      <c r="J131" s="22"/>
    </row>
    <row r="132" spans="1:10" x14ac:dyDescent="0.25">
      <c r="A132" s="8" t="s">
        <v>1312</v>
      </c>
      <c r="B132" s="22"/>
      <c r="C132" s="22"/>
      <c r="D132" s="22"/>
      <c r="E132" s="22">
        <f t="shared" si="19"/>
        <v>0</v>
      </c>
      <c r="F132" s="22"/>
      <c r="G132" s="22"/>
      <c r="H132" s="22"/>
      <c r="I132" s="22"/>
      <c r="J132" s="22"/>
    </row>
    <row r="133" spans="1:10" x14ac:dyDescent="0.25">
      <c r="A133" s="8" t="s">
        <v>1454</v>
      </c>
      <c r="B133" s="22">
        <v>9</v>
      </c>
      <c r="C133" s="22"/>
      <c r="D133" s="22"/>
      <c r="E133" s="22">
        <f t="shared" si="19"/>
        <v>9</v>
      </c>
      <c r="F133" s="34"/>
      <c r="G133" s="22"/>
      <c r="H133" s="22"/>
      <c r="I133" s="22"/>
      <c r="J133" s="22"/>
    </row>
    <row r="134" spans="1:10" x14ac:dyDescent="0.25">
      <c r="A134" s="8" t="s">
        <v>1456</v>
      </c>
      <c r="B134" s="22">
        <v>5</v>
      </c>
      <c r="C134" s="22"/>
      <c r="D134" s="22"/>
      <c r="E134" s="22">
        <f t="shared" si="19"/>
        <v>5</v>
      </c>
      <c r="F134" s="34"/>
      <c r="G134" s="18"/>
      <c r="H134" s="22"/>
      <c r="I134" s="22"/>
      <c r="J134" s="22"/>
    </row>
    <row r="135" spans="1:10" x14ac:dyDescent="0.25">
      <c r="A135" s="8" t="s">
        <v>18</v>
      </c>
      <c r="B135" s="18">
        <v>52</v>
      </c>
      <c r="C135" s="18"/>
      <c r="D135" s="18"/>
      <c r="E135" s="18">
        <f t="shared" si="19"/>
        <v>52</v>
      </c>
      <c r="F135" s="34"/>
      <c r="G135" s="18"/>
      <c r="H135" s="22"/>
      <c r="I135" s="22"/>
      <c r="J135" s="22"/>
    </row>
    <row r="136" spans="1:10" x14ac:dyDescent="0.25">
      <c r="B136" s="18"/>
      <c r="C136" s="18"/>
      <c r="D136" s="18"/>
      <c r="E136" s="18"/>
      <c r="F136" s="34"/>
      <c r="G136" s="18"/>
      <c r="H136" s="22"/>
      <c r="I136" s="22"/>
      <c r="J136" s="22"/>
    </row>
    <row r="137" spans="1:10" x14ac:dyDescent="0.25">
      <c r="B137" s="18"/>
      <c r="C137" s="18"/>
      <c r="D137" s="18"/>
      <c r="E137" s="18"/>
      <c r="F137" s="34"/>
      <c r="G137" s="18"/>
      <c r="H137" s="22"/>
      <c r="I137" s="22"/>
      <c r="J137" s="22"/>
    </row>
    <row r="138" spans="1:10" x14ac:dyDescent="0.25">
      <c r="B138" s="18"/>
      <c r="C138" s="18"/>
      <c r="D138" s="18"/>
      <c r="E138" s="18"/>
      <c r="F138" s="34"/>
      <c r="G138" s="18"/>
      <c r="H138" s="22"/>
      <c r="I138" s="22"/>
      <c r="J138" s="22"/>
    </row>
    <row r="139" spans="1:10" x14ac:dyDescent="0.25">
      <c r="B139" s="18"/>
      <c r="C139" s="18"/>
      <c r="D139" s="18"/>
      <c r="E139" s="18"/>
      <c r="F139" s="34"/>
      <c r="G139" s="18"/>
      <c r="H139" s="22"/>
      <c r="I139" s="22"/>
      <c r="J139" s="22"/>
    </row>
    <row r="140" spans="1:10" x14ac:dyDescent="0.25">
      <c r="B140" s="18"/>
      <c r="C140" s="18"/>
      <c r="D140" s="18"/>
      <c r="E140" s="18"/>
      <c r="F140" s="34"/>
      <c r="G140" s="18"/>
      <c r="H140" s="22"/>
      <c r="I140" s="22"/>
      <c r="J140" s="22"/>
    </row>
    <row r="141" spans="1:10" x14ac:dyDescent="0.25">
      <c r="B141" s="18"/>
      <c r="C141" s="18"/>
      <c r="D141" s="18"/>
      <c r="E141" s="18"/>
      <c r="F141" s="34"/>
      <c r="H141" s="36"/>
      <c r="I141" s="36"/>
      <c r="J141" s="36"/>
    </row>
    <row r="142" spans="1:10" x14ac:dyDescent="0.25">
      <c r="H142" s="36"/>
      <c r="I142" s="36"/>
      <c r="J142" s="36"/>
    </row>
    <row r="143" spans="1:10" x14ac:dyDescent="0.25">
      <c r="H143" s="36"/>
      <c r="I143" s="36"/>
      <c r="J143" s="36"/>
    </row>
    <row r="144" spans="1:10" x14ac:dyDescent="0.25">
      <c r="H144" s="36"/>
      <c r="I144" s="36"/>
      <c r="J144" s="36"/>
    </row>
    <row r="145" spans="8:10" x14ac:dyDescent="0.25">
      <c r="H145" s="36"/>
      <c r="I145" s="36"/>
      <c r="J145" s="36"/>
    </row>
    <row r="146" spans="8:10" x14ac:dyDescent="0.25">
      <c r="H146" s="36"/>
      <c r="I146" s="36"/>
      <c r="J146" s="36"/>
    </row>
    <row r="147" spans="8:10" x14ac:dyDescent="0.25">
      <c r="H147" s="36"/>
      <c r="I147" s="36"/>
      <c r="J147" s="36"/>
    </row>
    <row r="148" spans="8:10" x14ac:dyDescent="0.25">
      <c r="H148" s="36"/>
      <c r="I148" s="36"/>
      <c r="J148" s="36"/>
    </row>
    <row r="149" spans="8:10" x14ac:dyDescent="0.25">
      <c r="H149" s="36"/>
      <c r="I149" s="36"/>
      <c r="J149" s="36"/>
    </row>
    <row r="150" spans="8:10" x14ac:dyDescent="0.25">
      <c r="H150" s="36"/>
      <c r="I150" s="36"/>
      <c r="J150" s="36"/>
    </row>
    <row r="151" spans="8:10" x14ac:dyDescent="0.25">
      <c r="H151" s="36"/>
      <c r="I151" s="36"/>
      <c r="J151" s="36"/>
    </row>
    <row r="152" spans="8:10" x14ac:dyDescent="0.25">
      <c r="H152" s="36"/>
      <c r="I152" s="36"/>
      <c r="J152" s="36"/>
    </row>
  </sheetData>
  <sheetProtection algorithmName="SHA-512" hashValue="mzgAYtVcK1+rdq6c85f7o+b6FRjhugW+/GcqKJp8eNSAnMiXp1QoAyTcS5eYe6CgX52FRBNAXwto3Xqo6LoT1A==" saltValue="cAaYVvSG2Qj2FEf/jK48mg==" spinCount="100000" sheet="1" objects="1" scenarios="1" autoFilter="0"/>
  <autoFilter ref="A1:F135" xr:uid="{3CCB785A-A64F-4A4B-A61D-741D3F2D9BD5}"/>
  <pageMargins left="0.7" right="0.7" top="0.75" bottom="0.75" header="0.3" footer="0.3"/>
  <ignoredErrors>
    <ignoredError sqref="E2:E1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0DCF-286F-4777-9E6A-F7A4FECAA8CC}">
  <sheetPr codeName="Feuil9"/>
  <dimension ref="A1:J152"/>
  <sheetViews>
    <sheetView workbookViewId="0"/>
  </sheetViews>
  <sheetFormatPr baseColWidth="10" defaultColWidth="11.42578125" defaultRowHeight="15" x14ac:dyDescent="0.25"/>
  <cols>
    <col min="1" max="1" width="45.85546875" style="8" customWidth="1"/>
    <col min="2" max="5" width="23.85546875" style="7" customWidth="1"/>
    <col min="6" max="6" width="12.85546875" style="7" customWidth="1"/>
    <col min="7" max="7" width="11.42578125" style="7"/>
    <col min="8" max="8" width="20" style="7" bestFit="1" customWidth="1"/>
    <col min="9" max="9" width="11.7109375" style="7" customWidth="1"/>
    <col min="10" max="16384" width="11.42578125" style="7"/>
  </cols>
  <sheetData>
    <row r="1" spans="1:10" s="95" customFormat="1" ht="30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  <c r="H1" s="96"/>
      <c r="I1" s="96"/>
      <c r="J1" s="96"/>
    </row>
    <row r="2" spans="1:10" x14ac:dyDescent="0.25">
      <c r="A2" s="26" t="s">
        <v>1410</v>
      </c>
      <c r="B2" s="27">
        <f>SUM(B3:B16)</f>
        <v>423100</v>
      </c>
      <c r="C2" s="27">
        <f t="shared" ref="C2:F2" si="0">SUM(C3:C16)</f>
        <v>4303</v>
      </c>
      <c r="D2" s="27">
        <f t="shared" si="0"/>
        <v>23472</v>
      </c>
      <c r="E2" s="27">
        <f>SUM(B2:D2)</f>
        <v>450875</v>
      </c>
      <c r="F2" s="28">
        <f t="shared" si="0"/>
        <v>5049.9590000000007</v>
      </c>
      <c r="G2" s="22"/>
      <c r="H2" s="101" t="s">
        <v>1312</v>
      </c>
      <c r="I2" s="105"/>
      <c r="J2" s="22"/>
    </row>
    <row r="3" spans="1:10" x14ac:dyDescent="0.25">
      <c r="A3" s="8" t="s">
        <v>1418</v>
      </c>
      <c r="B3" s="23">
        <v>187</v>
      </c>
      <c r="C3" s="23">
        <v>0</v>
      </c>
      <c r="D3" s="23">
        <v>0</v>
      </c>
      <c r="E3" s="23">
        <f t="shared" ref="E3:E66" si="1">SUM(B3:D3)</f>
        <v>187</v>
      </c>
      <c r="F3" s="24">
        <v>1.6830000000000001</v>
      </c>
      <c r="G3" s="22"/>
      <c r="H3" s="102" t="s">
        <v>1454</v>
      </c>
      <c r="I3" s="103" t="s">
        <v>1455</v>
      </c>
      <c r="J3" s="22"/>
    </row>
    <row r="4" spans="1:10" x14ac:dyDescent="0.25">
      <c r="A4" s="8" t="s">
        <v>474</v>
      </c>
      <c r="B4" s="23">
        <v>14379</v>
      </c>
      <c r="C4" s="23">
        <v>29</v>
      </c>
      <c r="D4" s="23">
        <v>958</v>
      </c>
      <c r="E4" s="23">
        <f t="shared" si="1"/>
        <v>15366</v>
      </c>
      <c r="F4" s="24">
        <v>179.37200000000001</v>
      </c>
      <c r="G4" s="22"/>
      <c r="H4" s="102" t="s">
        <v>1456</v>
      </c>
      <c r="I4" s="103" t="s">
        <v>1317</v>
      </c>
      <c r="J4" s="22"/>
    </row>
    <row r="5" spans="1:10" x14ac:dyDescent="0.25">
      <c r="A5" s="8" t="s">
        <v>483</v>
      </c>
      <c r="B5" s="23">
        <v>20927</v>
      </c>
      <c r="C5" s="23">
        <v>157</v>
      </c>
      <c r="D5" s="23">
        <v>1182</v>
      </c>
      <c r="E5" s="23">
        <f t="shared" si="1"/>
        <v>22266</v>
      </c>
      <c r="F5" s="24">
        <v>250.59200000000001</v>
      </c>
      <c r="G5" s="22"/>
      <c r="H5" s="102" t="s">
        <v>18</v>
      </c>
      <c r="I5" s="103" t="s">
        <v>1318</v>
      </c>
      <c r="J5" s="22"/>
    </row>
    <row r="6" spans="1:10" x14ac:dyDescent="0.25">
      <c r="A6" s="8" t="s">
        <v>53</v>
      </c>
      <c r="B6" s="23">
        <v>23326</v>
      </c>
      <c r="C6" s="23">
        <v>0</v>
      </c>
      <c r="D6" s="23">
        <v>3544</v>
      </c>
      <c r="E6" s="23">
        <f t="shared" si="1"/>
        <v>26870</v>
      </c>
      <c r="F6" s="24">
        <v>394.22199999999998</v>
      </c>
      <c r="G6" s="22"/>
      <c r="I6" s="22"/>
      <c r="J6" s="22"/>
    </row>
    <row r="7" spans="1:10" x14ac:dyDescent="0.25">
      <c r="A7" s="8" t="s">
        <v>490</v>
      </c>
      <c r="B7" s="23">
        <v>18989</v>
      </c>
      <c r="C7" s="23">
        <v>38</v>
      </c>
      <c r="D7" s="23">
        <v>764</v>
      </c>
      <c r="E7" s="23">
        <f t="shared" si="1"/>
        <v>19791</v>
      </c>
      <c r="F7" s="24">
        <v>210.81899999999999</v>
      </c>
      <c r="G7" s="22"/>
      <c r="H7" s="22"/>
      <c r="I7" s="22"/>
      <c r="J7" s="22"/>
    </row>
    <row r="8" spans="1:10" x14ac:dyDescent="0.25">
      <c r="A8" s="8" t="s">
        <v>496</v>
      </c>
      <c r="B8" s="23">
        <v>9275</v>
      </c>
      <c r="C8" s="23">
        <v>352</v>
      </c>
      <c r="D8" s="23">
        <v>272</v>
      </c>
      <c r="E8" s="23">
        <f t="shared" si="1"/>
        <v>9899</v>
      </c>
      <c r="F8" s="24">
        <v>99.379000000000005</v>
      </c>
      <c r="G8" s="22"/>
      <c r="H8" s="18"/>
      <c r="I8" s="22"/>
      <c r="J8" s="22"/>
    </row>
    <row r="9" spans="1:10" x14ac:dyDescent="0.25">
      <c r="A9" s="8" t="s">
        <v>74</v>
      </c>
      <c r="B9" s="23">
        <v>20622</v>
      </c>
      <c r="C9" s="23">
        <v>305</v>
      </c>
      <c r="D9" s="23">
        <v>1816</v>
      </c>
      <c r="E9" s="23">
        <f t="shared" si="1"/>
        <v>22743</v>
      </c>
      <c r="F9" s="24">
        <v>281.55500000000001</v>
      </c>
      <c r="G9" s="22"/>
      <c r="H9" s="22"/>
      <c r="J9" s="22"/>
    </row>
    <row r="10" spans="1:10" x14ac:dyDescent="0.25">
      <c r="A10" s="8" t="s">
        <v>86</v>
      </c>
      <c r="B10" s="23">
        <v>29542</v>
      </c>
      <c r="C10" s="23">
        <v>383</v>
      </c>
      <c r="D10" s="23">
        <v>1191</v>
      </c>
      <c r="E10" s="23">
        <f t="shared" si="1"/>
        <v>31116</v>
      </c>
      <c r="F10" s="24">
        <v>329.72500000000002</v>
      </c>
      <c r="G10" s="22"/>
      <c r="I10" s="22"/>
      <c r="J10" s="22"/>
    </row>
    <row r="11" spans="1:10" x14ac:dyDescent="0.25">
      <c r="A11" s="8" t="s">
        <v>502</v>
      </c>
      <c r="B11" s="23">
        <v>36231</v>
      </c>
      <c r="C11" s="23">
        <v>1399</v>
      </c>
      <c r="D11" s="23">
        <v>1072</v>
      </c>
      <c r="E11" s="23">
        <f t="shared" si="1"/>
        <v>38702</v>
      </c>
      <c r="F11" s="24">
        <v>388.81799999999998</v>
      </c>
      <c r="G11" s="22"/>
      <c r="H11" s="22"/>
      <c r="I11" s="22"/>
      <c r="J11" s="22"/>
    </row>
    <row r="12" spans="1:10" x14ac:dyDescent="0.25">
      <c r="A12" s="8" t="s">
        <v>97</v>
      </c>
      <c r="B12" s="23">
        <v>8533</v>
      </c>
      <c r="C12" s="23">
        <v>35</v>
      </c>
      <c r="D12" s="23">
        <v>795</v>
      </c>
      <c r="E12" s="23">
        <f t="shared" si="1"/>
        <v>9363</v>
      </c>
      <c r="F12" s="24">
        <v>118.312</v>
      </c>
      <c r="G12" s="22"/>
      <c r="H12" s="22"/>
      <c r="I12" s="22"/>
      <c r="J12" s="22"/>
    </row>
    <row r="13" spans="1:10" x14ac:dyDescent="0.25">
      <c r="A13" s="8" t="s">
        <v>1419</v>
      </c>
      <c r="B13" s="23">
        <v>26321</v>
      </c>
      <c r="C13" s="23">
        <v>143</v>
      </c>
      <c r="D13" s="23">
        <v>1303</v>
      </c>
      <c r="E13" s="23">
        <f t="shared" si="1"/>
        <v>27767</v>
      </c>
      <c r="F13" s="24">
        <v>305.36</v>
      </c>
      <c r="G13" s="22"/>
      <c r="I13" s="22"/>
      <c r="J13" s="22"/>
    </row>
    <row r="14" spans="1:10" x14ac:dyDescent="0.25">
      <c r="A14" s="8" t="s">
        <v>102</v>
      </c>
      <c r="B14" s="23">
        <v>164728</v>
      </c>
      <c r="C14" s="23">
        <v>1123</v>
      </c>
      <c r="D14" s="23">
        <v>6084</v>
      </c>
      <c r="E14" s="23">
        <f t="shared" si="1"/>
        <v>171935</v>
      </c>
      <c r="F14" s="24">
        <v>1804.5350000000001</v>
      </c>
      <c r="G14" s="22"/>
      <c r="H14" s="22"/>
      <c r="I14" s="22"/>
      <c r="J14" s="22"/>
    </row>
    <row r="15" spans="1:10" x14ac:dyDescent="0.25">
      <c r="A15" s="8" t="s">
        <v>111</v>
      </c>
      <c r="B15" s="23">
        <v>32844</v>
      </c>
      <c r="C15" s="23">
        <v>339</v>
      </c>
      <c r="D15" s="23">
        <v>3029</v>
      </c>
      <c r="E15" s="23">
        <f t="shared" si="1"/>
        <v>36212</v>
      </c>
      <c r="F15" s="24">
        <v>454.79899999999998</v>
      </c>
      <c r="G15" s="22"/>
      <c r="H15" s="18"/>
      <c r="I15" s="22"/>
      <c r="J15" s="22"/>
    </row>
    <row r="16" spans="1:10" x14ac:dyDescent="0.25">
      <c r="A16" s="25" t="s">
        <v>119</v>
      </c>
      <c r="B16" s="23">
        <v>17196</v>
      </c>
      <c r="C16" s="23">
        <v>0</v>
      </c>
      <c r="D16" s="23">
        <v>1462</v>
      </c>
      <c r="E16" s="23">
        <f t="shared" si="1"/>
        <v>18658</v>
      </c>
      <c r="F16" s="24">
        <v>230.78800000000001</v>
      </c>
      <c r="H16" s="22"/>
      <c r="J16" s="18"/>
    </row>
    <row r="17" spans="1:10" x14ac:dyDescent="0.25">
      <c r="A17" s="26" t="s">
        <v>1414</v>
      </c>
      <c r="B17" s="27">
        <f>SUM(B18:B22)</f>
        <v>284295</v>
      </c>
      <c r="C17" s="27">
        <f t="shared" ref="C17:D17" si="2">SUM(C18:C22)</f>
        <v>3522</v>
      </c>
      <c r="D17" s="27">
        <f t="shared" si="2"/>
        <v>22034</v>
      </c>
      <c r="E17" s="27">
        <f t="shared" si="1"/>
        <v>309851</v>
      </c>
      <c r="F17" s="28">
        <f>SUM(F18:F22)</f>
        <v>3722.0329999999999</v>
      </c>
      <c r="G17" s="22"/>
      <c r="H17" s="22"/>
      <c r="I17" s="22"/>
      <c r="J17" s="22"/>
    </row>
    <row r="18" spans="1:10" x14ac:dyDescent="0.25">
      <c r="A18" s="8" t="s">
        <v>1469</v>
      </c>
      <c r="B18" s="23">
        <v>987</v>
      </c>
      <c r="C18" s="23">
        <v>0</v>
      </c>
      <c r="D18" s="23">
        <v>0</v>
      </c>
      <c r="E18" s="23">
        <f t="shared" si="1"/>
        <v>987</v>
      </c>
      <c r="F18" s="24">
        <v>8.8829999999999991</v>
      </c>
      <c r="G18" s="22"/>
      <c r="H18" s="22"/>
      <c r="I18" s="22"/>
      <c r="J18" s="22"/>
    </row>
    <row r="19" spans="1:10" x14ac:dyDescent="0.25">
      <c r="A19" s="8" t="s">
        <v>1457</v>
      </c>
      <c r="B19" s="23">
        <v>51627</v>
      </c>
      <c r="C19" s="23">
        <v>1016</v>
      </c>
      <c r="D19" s="23">
        <v>4054</v>
      </c>
      <c r="E19" s="23">
        <f t="shared" si="1"/>
        <v>56697</v>
      </c>
      <c r="F19" s="24">
        <v>680.53099999999995</v>
      </c>
      <c r="G19" s="22"/>
      <c r="H19" s="22"/>
      <c r="I19" s="22"/>
      <c r="J19" s="22"/>
    </row>
    <row r="20" spans="1:10" x14ac:dyDescent="0.25">
      <c r="A20" s="8" t="s">
        <v>913</v>
      </c>
      <c r="B20" s="23">
        <v>34148</v>
      </c>
      <c r="C20" s="23">
        <v>0</v>
      </c>
      <c r="D20" s="23">
        <v>4413</v>
      </c>
      <c r="E20" s="23">
        <f t="shared" si="1"/>
        <v>38561</v>
      </c>
      <c r="F20" s="24">
        <v>536.80799999999999</v>
      </c>
      <c r="G20" s="22"/>
      <c r="H20" s="22"/>
      <c r="I20" s="22"/>
      <c r="J20" s="22"/>
    </row>
    <row r="21" spans="1:10" x14ac:dyDescent="0.25">
      <c r="A21" s="8" t="s">
        <v>923</v>
      </c>
      <c r="B21" s="23">
        <v>169202</v>
      </c>
      <c r="C21" s="23">
        <v>2361</v>
      </c>
      <c r="D21" s="23">
        <v>9667</v>
      </c>
      <c r="E21" s="23">
        <f t="shared" si="1"/>
        <v>181230</v>
      </c>
      <c r="F21" s="24">
        <v>2037.307</v>
      </c>
      <c r="G21" s="22"/>
      <c r="H21" s="18"/>
      <c r="I21" s="22"/>
      <c r="J21" s="22"/>
    </row>
    <row r="22" spans="1:10" x14ac:dyDescent="0.25">
      <c r="A22" s="25" t="s">
        <v>934</v>
      </c>
      <c r="B22" s="23">
        <v>28331</v>
      </c>
      <c r="C22" s="23">
        <v>145</v>
      </c>
      <c r="D22" s="23">
        <v>3900</v>
      </c>
      <c r="E22" s="23">
        <f t="shared" si="1"/>
        <v>32376</v>
      </c>
      <c r="F22" s="24">
        <v>458.50400000000002</v>
      </c>
      <c r="H22" s="22"/>
      <c r="J22" s="18"/>
    </row>
    <row r="23" spans="1:10" x14ac:dyDescent="0.25">
      <c r="A23" s="26" t="s">
        <v>176</v>
      </c>
      <c r="B23" s="27">
        <f>SUM(B24:B31)</f>
        <v>480029</v>
      </c>
      <c r="C23" s="27">
        <f t="shared" ref="C23:D23" si="3">SUM(C24:C31)</f>
        <v>6948</v>
      </c>
      <c r="D23" s="27">
        <f t="shared" si="3"/>
        <v>14752</v>
      </c>
      <c r="E23" s="27">
        <f t="shared" si="1"/>
        <v>501729</v>
      </c>
      <c r="F23" s="28">
        <f>SUM(F24:F31)</f>
        <v>5122.1050000000005</v>
      </c>
      <c r="G23" s="22"/>
      <c r="H23" s="22"/>
      <c r="I23" s="22"/>
      <c r="J23" s="22"/>
    </row>
    <row r="24" spans="1:10" x14ac:dyDescent="0.25">
      <c r="A24" s="8" t="s">
        <v>1470</v>
      </c>
      <c r="B24" s="23">
        <v>322047</v>
      </c>
      <c r="C24" s="23">
        <v>4949</v>
      </c>
      <c r="D24" s="23">
        <v>7342</v>
      </c>
      <c r="E24" s="23">
        <f t="shared" si="1"/>
        <v>334338</v>
      </c>
      <c r="F24" s="24">
        <v>3304.9520000000002</v>
      </c>
      <c r="G24" s="22"/>
      <c r="H24" s="22"/>
      <c r="I24" s="22"/>
      <c r="J24" s="22"/>
    </row>
    <row r="25" spans="1:10" x14ac:dyDescent="0.25">
      <c r="A25" s="8" t="s">
        <v>1418</v>
      </c>
      <c r="B25" s="23">
        <v>5714</v>
      </c>
      <c r="C25" s="23">
        <v>0</v>
      </c>
      <c r="D25" s="23">
        <v>69</v>
      </c>
      <c r="E25" s="23">
        <f t="shared" si="1"/>
        <v>5783</v>
      </c>
      <c r="F25" s="24">
        <v>55.014000000000003</v>
      </c>
      <c r="G25" s="22"/>
      <c r="H25" s="22"/>
      <c r="I25" s="22"/>
      <c r="J25" s="22"/>
    </row>
    <row r="26" spans="1:10" x14ac:dyDescent="0.25">
      <c r="A26" s="8" t="s">
        <v>132</v>
      </c>
      <c r="B26" s="23">
        <v>13764</v>
      </c>
      <c r="C26" s="23">
        <v>307</v>
      </c>
      <c r="D26" s="23">
        <v>276</v>
      </c>
      <c r="E26" s="23">
        <f t="shared" si="1"/>
        <v>14347</v>
      </c>
      <c r="F26" s="24">
        <v>139.76300000000001</v>
      </c>
      <c r="G26" s="22"/>
      <c r="H26" s="22"/>
      <c r="I26" s="22"/>
      <c r="J26" s="22"/>
    </row>
    <row r="27" spans="1:10" x14ac:dyDescent="0.25">
      <c r="A27" s="8" t="s">
        <v>139</v>
      </c>
      <c r="B27" s="23">
        <v>22320</v>
      </c>
      <c r="C27" s="23">
        <v>4</v>
      </c>
      <c r="D27" s="23">
        <v>2420</v>
      </c>
      <c r="E27" s="23">
        <f t="shared" si="1"/>
        <v>24744</v>
      </c>
      <c r="F27" s="24">
        <v>326.74</v>
      </c>
      <c r="G27" s="22"/>
      <c r="H27" s="22"/>
      <c r="I27" s="22"/>
      <c r="J27" s="22"/>
    </row>
    <row r="28" spans="1:10" x14ac:dyDescent="0.25">
      <c r="A28" s="8" t="s">
        <v>160</v>
      </c>
      <c r="B28" s="23">
        <v>3265</v>
      </c>
      <c r="C28" s="23">
        <v>0</v>
      </c>
      <c r="D28" s="23">
        <v>0</v>
      </c>
      <c r="E28" s="23">
        <f t="shared" si="1"/>
        <v>3265</v>
      </c>
      <c r="F28" s="24">
        <v>29.385000000000002</v>
      </c>
      <c r="G28" s="22"/>
      <c r="H28" s="22"/>
      <c r="I28" s="22"/>
      <c r="J28" s="22"/>
    </row>
    <row r="29" spans="1:10" x14ac:dyDescent="0.25">
      <c r="A29" s="8" t="s">
        <v>145</v>
      </c>
      <c r="B29" s="23">
        <v>27702</v>
      </c>
      <c r="C29" s="23">
        <v>1002</v>
      </c>
      <c r="D29" s="23">
        <v>449</v>
      </c>
      <c r="E29" s="23">
        <f t="shared" si="1"/>
        <v>29153</v>
      </c>
      <c r="F29" s="24">
        <v>277.67599999999999</v>
      </c>
      <c r="G29" s="22"/>
      <c r="H29" s="22"/>
      <c r="I29" s="22"/>
      <c r="J29" s="22"/>
    </row>
    <row r="30" spans="1:10" x14ac:dyDescent="0.25">
      <c r="A30" s="8" t="s">
        <v>154</v>
      </c>
      <c r="B30" s="23">
        <v>21731</v>
      </c>
      <c r="C30" s="23">
        <v>0</v>
      </c>
      <c r="D30" s="23">
        <v>594</v>
      </c>
      <c r="E30" s="23">
        <f t="shared" si="1"/>
        <v>22325</v>
      </c>
      <c r="F30" s="24">
        <v>226.46700000000001</v>
      </c>
      <c r="G30" s="22"/>
      <c r="H30" s="18"/>
      <c r="I30" s="22"/>
      <c r="J30" s="22"/>
    </row>
    <row r="31" spans="1:10" ht="13.7" customHeight="1" x14ac:dyDescent="0.25">
      <c r="A31" s="25" t="s">
        <v>161</v>
      </c>
      <c r="B31" s="23">
        <v>63486</v>
      </c>
      <c r="C31" s="23">
        <v>686</v>
      </c>
      <c r="D31" s="23">
        <v>3602</v>
      </c>
      <c r="E31" s="23">
        <f t="shared" si="1"/>
        <v>67774</v>
      </c>
      <c r="F31" s="24">
        <v>762.10799999999995</v>
      </c>
      <c r="H31" s="22"/>
      <c r="J31" s="18"/>
    </row>
    <row r="32" spans="1:10" x14ac:dyDescent="0.25">
      <c r="A32" s="26" t="s">
        <v>1340</v>
      </c>
      <c r="B32" s="27">
        <f>SUM(B33:B37)</f>
        <v>237916</v>
      </c>
      <c r="C32" s="27">
        <f t="shared" ref="C32:F32" si="4">SUM(C33:C37)</f>
        <v>3022</v>
      </c>
      <c r="D32" s="27">
        <f t="shared" si="4"/>
        <v>14042</v>
      </c>
      <c r="E32" s="27">
        <f t="shared" si="1"/>
        <v>254980</v>
      </c>
      <c r="F32" s="28">
        <f t="shared" si="4"/>
        <v>2886.538</v>
      </c>
      <c r="G32" s="22"/>
      <c r="H32" s="22"/>
      <c r="I32" s="22"/>
      <c r="J32" s="22"/>
    </row>
    <row r="33" spans="1:10" x14ac:dyDescent="0.25">
      <c r="A33" s="8" t="s">
        <v>1422</v>
      </c>
      <c r="B33" s="23">
        <v>128416</v>
      </c>
      <c r="C33" s="23">
        <v>2607</v>
      </c>
      <c r="D33" s="23">
        <v>7560</v>
      </c>
      <c r="E33" s="23">
        <f t="shared" si="1"/>
        <v>138583</v>
      </c>
      <c r="F33" s="24">
        <v>1561.8989999999999</v>
      </c>
      <c r="G33" s="22"/>
      <c r="H33" s="22"/>
      <c r="I33" s="22"/>
      <c r="J33" s="22"/>
    </row>
    <row r="34" spans="1:10" x14ac:dyDescent="0.25">
      <c r="A34" s="8" t="s">
        <v>1423</v>
      </c>
      <c r="B34" s="23">
        <v>59160</v>
      </c>
      <c r="C34" s="23">
        <v>415</v>
      </c>
      <c r="D34" s="23">
        <v>1754</v>
      </c>
      <c r="E34" s="23">
        <f t="shared" si="1"/>
        <v>61329</v>
      </c>
      <c r="F34" s="24">
        <v>625.72299999999996</v>
      </c>
      <c r="G34" s="22"/>
      <c r="H34" s="22"/>
      <c r="I34" s="22"/>
      <c r="J34" s="22"/>
    </row>
    <row r="35" spans="1:10" x14ac:dyDescent="0.25">
      <c r="A35" s="8" t="s">
        <v>1424</v>
      </c>
      <c r="B35" s="23">
        <v>11220</v>
      </c>
      <c r="C35" s="23">
        <v>0</v>
      </c>
      <c r="D35" s="23">
        <v>1982</v>
      </c>
      <c r="E35" s="23">
        <f t="shared" si="1"/>
        <v>13202</v>
      </c>
      <c r="F35" s="24">
        <v>204.04400000000001</v>
      </c>
      <c r="G35" s="22"/>
      <c r="H35" s="22"/>
      <c r="I35" s="22"/>
      <c r="J35" s="22"/>
    </row>
    <row r="36" spans="1:10" x14ac:dyDescent="0.25">
      <c r="A36" s="8" t="s">
        <v>664</v>
      </c>
      <c r="B36" s="23">
        <v>14640</v>
      </c>
      <c r="C36" s="23">
        <v>0</v>
      </c>
      <c r="D36" s="23">
        <v>1054</v>
      </c>
      <c r="E36" s="23">
        <f t="shared" si="1"/>
        <v>15694</v>
      </c>
      <c r="F36" s="24">
        <v>186.56800000000001</v>
      </c>
      <c r="G36" s="22"/>
      <c r="H36" s="18"/>
      <c r="I36" s="22"/>
      <c r="J36" s="22"/>
    </row>
    <row r="37" spans="1:10" x14ac:dyDescent="0.25">
      <c r="A37" s="25" t="s">
        <v>652</v>
      </c>
      <c r="B37" s="23">
        <v>24480</v>
      </c>
      <c r="C37" s="23">
        <v>0</v>
      </c>
      <c r="D37" s="23">
        <v>1692</v>
      </c>
      <c r="E37" s="23">
        <f t="shared" si="1"/>
        <v>26172</v>
      </c>
      <c r="F37" s="24">
        <v>308.30399999999997</v>
      </c>
      <c r="H37" s="22"/>
      <c r="J37" s="18"/>
    </row>
    <row r="38" spans="1:10" x14ac:dyDescent="0.25">
      <c r="A38" s="26" t="s">
        <v>1343</v>
      </c>
      <c r="B38" s="27">
        <f>SUM(B39:B45)</f>
        <v>301420</v>
      </c>
      <c r="C38" s="27">
        <f t="shared" ref="C38:F38" si="5">SUM(C39:C45)</f>
        <v>1806</v>
      </c>
      <c r="D38" s="27">
        <f t="shared" si="5"/>
        <v>11559</v>
      </c>
      <c r="E38" s="27">
        <f t="shared" si="1"/>
        <v>314785</v>
      </c>
      <c r="F38" s="28">
        <f t="shared" si="5"/>
        <v>3322.8779999999997</v>
      </c>
      <c r="G38" s="22"/>
      <c r="H38" s="22"/>
      <c r="I38" s="22"/>
      <c r="J38" s="22"/>
    </row>
    <row r="39" spans="1:10" x14ac:dyDescent="0.25">
      <c r="A39" s="8" t="s">
        <v>1425</v>
      </c>
      <c r="B39" s="23">
        <v>14842</v>
      </c>
      <c r="C39" s="23">
        <v>23</v>
      </c>
      <c r="D39" s="23">
        <v>461</v>
      </c>
      <c r="E39" s="23">
        <f t="shared" si="1"/>
        <v>15326</v>
      </c>
      <c r="F39" s="24">
        <v>157.66499999999999</v>
      </c>
      <c r="G39" s="22"/>
      <c r="H39" s="22"/>
      <c r="I39" s="22"/>
      <c r="J39" s="22"/>
    </row>
    <row r="40" spans="1:10" x14ac:dyDescent="0.25">
      <c r="A40" s="8" t="s">
        <v>393</v>
      </c>
      <c r="B40" s="23">
        <v>13470</v>
      </c>
      <c r="C40" s="23">
        <v>29</v>
      </c>
      <c r="D40" s="23">
        <v>440</v>
      </c>
      <c r="E40" s="23">
        <f t="shared" si="1"/>
        <v>13939</v>
      </c>
      <c r="F40" s="24">
        <v>144.255</v>
      </c>
      <c r="G40" s="22"/>
      <c r="H40" s="22"/>
      <c r="I40" s="22"/>
      <c r="J40" s="22"/>
    </row>
    <row r="41" spans="1:10" x14ac:dyDescent="0.25">
      <c r="A41" s="8" t="s">
        <v>1426</v>
      </c>
      <c r="B41" s="23">
        <v>164092</v>
      </c>
      <c r="C41" s="23">
        <v>889</v>
      </c>
      <c r="D41" s="23">
        <v>6436</v>
      </c>
      <c r="E41" s="23">
        <f t="shared" si="1"/>
        <v>171417</v>
      </c>
      <c r="F41" s="24">
        <v>1815.9449999999999</v>
      </c>
      <c r="G41" s="22"/>
      <c r="H41" s="22"/>
      <c r="I41" s="22"/>
      <c r="J41" s="22"/>
    </row>
    <row r="42" spans="1:10" x14ac:dyDescent="0.25">
      <c r="A42" s="8" t="s">
        <v>409</v>
      </c>
      <c r="B42" s="23">
        <v>21237</v>
      </c>
      <c r="C42" s="23">
        <v>31</v>
      </c>
      <c r="D42" s="23">
        <v>1811</v>
      </c>
      <c r="E42" s="23">
        <f t="shared" si="1"/>
        <v>23079</v>
      </c>
      <c r="F42" s="24">
        <v>285.45999999999998</v>
      </c>
      <c r="G42" s="22"/>
      <c r="H42" s="22"/>
      <c r="I42" s="22"/>
      <c r="J42" s="22"/>
    </row>
    <row r="43" spans="1:10" x14ac:dyDescent="0.25">
      <c r="A43" s="8" t="s">
        <v>427</v>
      </c>
      <c r="B43" s="23">
        <v>30823</v>
      </c>
      <c r="C43" s="23">
        <v>18</v>
      </c>
      <c r="D43" s="23">
        <v>1723</v>
      </c>
      <c r="E43" s="23">
        <f t="shared" si="1"/>
        <v>32564</v>
      </c>
      <c r="F43" s="24">
        <v>367.09300000000002</v>
      </c>
      <c r="G43" s="22"/>
      <c r="H43" s="22"/>
      <c r="I43" s="22"/>
      <c r="J43" s="22"/>
    </row>
    <row r="44" spans="1:10" x14ac:dyDescent="0.25">
      <c r="A44" s="8" t="s">
        <v>440</v>
      </c>
      <c r="B44" s="23">
        <v>26705</v>
      </c>
      <c r="C44" s="23">
        <v>544</v>
      </c>
      <c r="D44" s="23">
        <v>602</v>
      </c>
      <c r="E44" s="23">
        <f t="shared" si="1"/>
        <v>27851</v>
      </c>
      <c r="F44" s="24">
        <v>274.36900000000003</v>
      </c>
      <c r="G44" s="22"/>
      <c r="H44" s="18"/>
      <c r="I44" s="22"/>
      <c r="J44" s="22"/>
    </row>
    <row r="45" spans="1:10" x14ac:dyDescent="0.25">
      <c r="A45" s="25" t="s">
        <v>460</v>
      </c>
      <c r="B45" s="23">
        <v>30251</v>
      </c>
      <c r="C45" s="23">
        <v>272</v>
      </c>
      <c r="D45" s="23">
        <v>86</v>
      </c>
      <c r="E45" s="23">
        <f t="shared" si="1"/>
        <v>30609</v>
      </c>
      <c r="F45" s="24">
        <v>278.09100000000001</v>
      </c>
      <c r="H45" s="22"/>
      <c r="J45" s="18"/>
    </row>
    <row r="46" spans="1:10" x14ac:dyDescent="0.25">
      <c r="A46" s="26" t="s">
        <v>1427</v>
      </c>
      <c r="B46" s="27">
        <f>SUM(B47)</f>
        <v>617001</v>
      </c>
      <c r="C46" s="27">
        <f t="shared" ref="C46:F46" si="6">SUM(C47)</f>
        <v>132177</v>
      </c>
      <c r="D46" s="27">
        <f t="shared" si="6"/>
        <v>46942</v>
      </c>
      <c r="E46" s="27">
        <f t="shared" si="1"/>
        <v>796120</v>
      </c>
      <c r="F46" s="28">
        <f t="shared" si="6"/>
        <v>8654.8780000000006</v>
      </c>
      <c r="G46" s="22"/>
      <c r="H46" s="18"/>
      <c r="I46" s="22"/>
      <c r="J46" s="22"/>
    </row>
    <row r="47" spans="1:10" x14ac:dyDescent="0.25">
      <c r="A47" s="30" t="s">
        <v>1350</v>
      </c>
      <c r="B47" s="23">
        <v>617001</v>
      </c>
      <c r="C47" s="23">
        <v>132177</v>
      </c>
      <c r="D47" s="23">
        <v>46942</v>
      </c>
      <c r="E47" s="23">
        <f t="shared" si="1"/>
        <v>796120</v>
      </c>
      <c r="F47" s="24">
        <v>8654.8780000000006</v>
      </c>
      <c r="H47" s="22"/>
      <c r="J47" s="18"/>
    </row>
    <row r="48" spans="1:10" x14ac:dyDescent="0.25">
      <c r="A48" s="26" t="s">
        <v>1351</v>
      </c>
      <c r="B48" s="27">
        <f>SUM(B49:B54)</f>
        <v>281542</v>
      </c>
      <c r="C48" s="27">
        <f t="shared" ref="C48:F48" si="7">SUM(C49:C54)</f>
        <v>415</v>
      </c>
      <c r="D48" s="27">
        <f t="shared" si="7"/>
        <v>13512</v>
      </c>
      <c r="E48" s="27">
        <f t="shared" si="1"/>
        <v>295469</v>
      </c>
      <c r="F48" s="28">
        <f t="shared" si="7"/>
        <v>3238.5769999999998</v>
      </c>
      <c r="G48" s="22"/>
      <c r="H48" s="22"/>
      <c r="I48" s="22"/>
      <c r="J48" s="22"/>
    </row>
    <row r="49" spans="1:10" x14ac:dyDescent="0.25">
      <c r="A49" s="8" t="s">
        <v>1428</v>
      </c>
      <c r="B49" s="23">
        <v>179350</v>
      </c>
      <c r="C49" s="23">
        <v>271</v>
      </c>
      <c r="D49" s="23">
        <v>7062</v>
      </c>
      <c r="E49" s="23">
        <f t="shared" si="1"/>
        <v>186683</v>
      </c>
      <c r="F49" s="24">
        <v>1982.729</v>
      </c>
      <c r="G49" s="22"/>
      <c r="H49" s="22"/>
      <c r="I49" s="22"/>
      <c r="J49" s="22"/>
    </row>
    <row r="50" spans="1:10" x14ac:dyDescent="0.25">
      <c r="A50" s="8" t="s">
        <v>1429</v>
      </c>
      <c r="B50" s="23">
        <v>660</v>
      </c>
      <c r="C50" s="23">
        <v>0</v>
      </c>
      <c r="D50" s="23">
        <v>0</v>
      </c>
      <c r="E50" s="23">
        <f t="shared" si="1"/>
        <v>660</v>
      </c>
      <c r="F50" s="24">
        <v>5.94</v>
      </c>
      <c r="G50" s="22"/>
      <c r="H50" s="22"/>
      <c r="I50" s="22"/>
      <c r="J50" s="22"/>
    </row>
    <row r="51" spans="1:10" x14ac:dyDescent="0.25">
      <c r="A51" s="8" t="s">
        <v>852</v>
      </c>
      <c r="B51" s="23">
        <v>24882</v>
      </c>
      <c r="C51" s="23">
        <v>139</v>
      </c>
      <c r="D51" s="23">
        <v>3806</v>
      </c>
      <c r="E51" s="23">
        <f t="shared" si="1"/>
        <v>28827</v>
      </c>
      <c r="F51" s="24">
        <v>422.54500000000002</v>
      </c>
      <c r="G51" s="22"/>
      <c r="H51" s="22"/>
      <c r="I51" s="22"/>
      <c r="J51" s="22"/>
    </row>
    <row r="52" spans="1:10" x14ac:dyDescent="0.25">
      <c r="A52" s="8" t="s">
        <v>862</v>
      </c>
      <c r="B52" s="23">
        <v>33174</v>
      </c>
      <c r="C52" s="23">
        <v>0</v>
      </c>
      <c r="D52" s="23">
        <v>383</v>
      </c>
      <c r="E52" s="23">
        <f t="shared" si="1"/>
        <v>33557</v>
      </c>
      <c r="F52" s="24">
        <v>318.48200000000003</v>
      </c>
      <c r="G52" s="22"/>
      <c r="H52" s="22"/>
      <c r="I52" s="22"/>
      <c r="J52" s="22"/>
    </row>
    <row r="53" spans="1:10" x14ac:dyDescent="0.25">
      <c r="A53" s="8" t="s">
        <v>868</v>
      </c>
      <c r="B53" s="23">
        <v>28023</v>
      </c>
      <c r="C53" s="23">
        <v>0</v>
      </c>
      <c r="D53" s="23">
        <v>2261</v>
      </c>
      <c r="E53" s="23">
        <f t="shared" si="1"/>
        <v>30284</v>
      </c>
      <c r="F53" s="24">
        <v>369.779</v>
      </c>
      <c r="G53" s="22"/>
      <c r="H53" s="18"/>
      <c r="I53" s="22"/>
      <c r="J53" s="22"/>
    </row>
    <row r="54" spans="1:10" x14ac:dyDescent="0.25">
      <c r="A54" s="25" t="s">
        <v>889</v>
      </c>
      <c r="B54" s="23">
        <v>15453</v>
      </c>
      <c r="C54" s="23">
        <v>5</v>
      </c>
      <c r="D54" s="23">
        <v>0</v>
      </c>
      <c r="E54" s="23">
        <f t="shared" si="1"/>
        <v>15458</v>
      </c>
      <c r="F54" s="24">
        <v>139.102</v>
      </c>
      <c r="H54" s="22"/>
      <c r="I54" s="18"/>
      <c r="J54" s="18"/>
    </row>
    <row r="55" spans="1:10" x14ac:dyDescent="0.25">
      <c r="A55" s="26" t="s">
        <v>1461</v>
      </c>
      <c r="B55" s="27">
        <f>SUM(B56:B61)</f>
        <v>165277</v>
      </c>
      <c r="C55" s="27">
        <f t="shared" ref="C55:F55" si="8">SUM(C56:C61)</f>
        <v>181</v>
      </c>
      <c r="D55" s="27">
        <f t="shared" si="8"/>
        <v>28002</v>
      </c>
      <c r="E55" s="27">
        <f t="shared" si="1"/>
        <v>193460</v>
      </c>
      <c r="F55" s="28">
        <f t="shared" si="8"/>
        <v>2944.5020000000004</v>
      </c>
      <c r="G55" s="22"/>
      <c r="H55" s="22"/>
      <c r="I55" s="22"/>
      <c r="J55" s="22"/>
    </row>
    <row r="56" spans="1:10" x14ac:dyDescent="0.25">
      <c r="A56" s="8" t="s">
        <v>1469</v>
      </c>
      <c r="B56" s="23">
        <v>18721</v>
      </c>
      <c r="C56" s="23">
        <v>0</v>
      </c>
      <c r="D56" s="23">
        <v>5623</v>
      </c>
      <c r="E56" s="23">
        <f t="shared" si="1"/>
        <v>24344</v>
      </c>
      <c r="F56" s="24">
        <v>460.88499999999999</v>
      </c>
      <c r="G56" s="22"/>
      <c r="H56" s="22"/>
      <c r="I56" s="22"/>
      <c r="J56" s="22"/>
    </row>
    <row r="57" spans="1:10" x14ac:dyDescent="0.25">
      <c r="A57" s="8" t="s">
        <v>11</v>
      </c>
      <c r="B57" s="23">
        <v>30234</v>
      </c>
      <c r="C57" s="23">
        <v>0</v>
      </c>
      <c r="D57" s="23">
        <v>7963</v>
      </c>
      <c r="E57" s="23">
        <f t="shared" si="1"/>
        <v>38197</v>
      </c>
      <c r="F57" s="24">
        <v>686.18200000000002</v>
      </c>
      <c r="G57" s="22"/>
      <c r="H57" s="22"/>
      <c r="I57" s="22"/>
      <c r="J57" s="22"/>
    </row>
    <row r="58" spans="1:10" x14ac:dyDescent="0.25">
      <c r="A58" s="8" t="s">
        <v>27</v>
      </c>
      <c r="B58" s="23">
        <v>17921</v>
      </c>
      <c r="C58" s="23">
        <v>8</v>
      </c>
      <c r="D58" s="23">
        <v>2355</v>
      </c>
      <c r="E58" s="23">
        <f t="shared" si="1"/>
        <v>20284</v>
      </c>
      <c r="F58" s="24">
        <v>283.78899999999999</v>
      </c>
      <c r="G58" s="22"/>
      <c r="H58" s="22"/>
      <c r="I58" s="22"/>
      <c r="J58" s="22"/>
    </row>
    <row r="59" spans="1:10" x14ac:dyDescent="0.25">
      <c r="A59" s="8" t="s">
        <v>1430</v>
      </c>
      <c r="B59" s="23">
        <v>42640</v>
      </c>
      <c r="C59" s="23">
        <v>69</v>
      </c>
      <c r="D59" s="23">
        <v>6358</v>
      </c>
      <c r="E59" s="23">
        <f t="shared" si="1"/>
        <v>49067</v>
      </c>
      <c r="F59" s="24">
        <v>714.721</v>
      </c>
      <c r="G59" s="22"/>
      <c r="H59" s="22"/>
      <c r="I59" s="22"/>
      <c r="J59" s="22"/>
    </row>
    <row r="60" spans="1:10" x14ac:dyDescent="0.25">
      <c r="A60" s="8" t="s">
        <v>41</v>
      </c>
      <c r="B60" s="23">
        <v>13172</v>
      </c>
      <c r="C60" s="23">
        <v>0</v>
      </c>
      <c r="D60" s="23">
        <v>1356</v>
      </c>
      <c r="E60" s="23">
        <f t="shared" si="1"/>
        <v>14528</v>
      </c>
      <c r="F60" s="24">
        <v>189.06</v>
      </c>
      <c r="G60" s="22"/>
      <c r="H60" s="18"/>
      <c r="I60" s="22"/>
      <c r="J60" s="22"/>
    </row>
    <row r="61" spans="1:10" x14ac:dyDescent="0.25">
      <c r="A61" s="25" t="s">
        <v>1431</v>
      </c>
      <c r="B61" s="23">
        <v>42589</v>
      </c>
      <c r="C61" s="23">
        <v>104</v>
      </c>
      <c r="D61" s="23">
        <v>4347</v>
      </c>
      <c r="E61" s="23">
        <f t="shared" si="1"/>
        <v>47040</v>
      </c>
      <c r="F61" s="24">
        <v>609.86500000000001</v>
      </c>
      <c r="H61" s="22"/>
      <c r="J61" s="18"/>
    </row>
    <row r="62" spans="1:10" x14ac:dyDescent="0.25">
      <c r="A62" s="26" t="s">
        <v>1462</v>
      </c>
      <c r="B62" s="27">
        <f>SUM(B63:B68)</f>
        <v>84563</v>
      </c>
      <c r="C62" s="27">
        <f t="shared" ref="C62:F62" si="9">SUM(C63:C68)</f>
        <v>0</v>
      </c>
      <c r="D62" s="27">
        <f t="shared" si="9"/>
        <v>5327</v>
      </c>
      <c r="E62" s="27">
        <f t="shared" si="1"/>
        <v>89890</v>
      </c>
      <c r="F62" s="28">
        <f t="shared" si="9"/>
        <v>1038.0709999999999</v>
      </c>
      <c r="G62" s="22"/>
      <c r="H62" s="22"/>
      <c r="I62" s="22"/>
      <c r="J62" s="22"/>
    </row>
    <row r="63" spans="1:10" x14ac:dyDescent="0.25">
      <c r="A63" s="37" t="s">
        <v>365</v>
      </c>
      <c r="B63" s="38">
        <v>3093</v>
      </c>
      <c r="C63" s="23">
        <v>0</v>
      </c>
      <c r="D63" s="23">
        <v>919</v>
      </c>
      <c r="E63" s="23">
        <f t="shared" si="1"/>
        <v>4012</v>
      </c>
      <c r="F63" s="24">
        <v>75.625</v>
      </c>
      <c r="G63" s="22"/>
      <c r="H63" s="22"/>
      <c r="I63" s="22"/>
      <c r="J63" s="22"/>
    </row>
    <row r="64" spans="1:10" x14ac:dyDescent="0.25">
      <c r="A64" s="37" t="s">
        <v>368</v>
      </c>
      <c r="B64" s="38">
        <v>11032</v>
      </c>
      <c r="C64" s="23">
        <v>0</v>
      </c>
      <c r="D64" s="23">
        <v>641</v>
      </c>
      <c r="E64" s="23">
        <f t="shared" si="1"/>
        <v>11673</v>
      </c>
      <c r="F64" s="24">
        <v>132.62</v>
      </c>
      <c r="G64" s="22"/>
      <c r="H64" s="22"/>
      <c r="I64" s="22"/>
      <c r="J64" s="22"/>
    </row>
    <row r="65" spans="1:10" x14ac:dyDescent="0.25">
      <c r="A65" s="37" t="s">
        <v>379</v>
      </c>
      <c r="B65" s="38">
        <v>27613</v>
      </c>
      <c r="C65" s="23">
        <v>0</v>
      </c>
      <c r="D65" s="23">
        <v>1594</v>
      </c>
      <c r="E65" s="23">
        <f t="shared" si="1"/>
        <v>29207</v>
      </c>
      <c r="F65" s="24">
        <v>331.40499999999997</v>
      </c>
      <c r="G65" s="22"/>
      <c r="H65" s="22"/>
      <c r="I65" s="22"/>
      <c r="J65" s="22"/>
    </row>
    <row r="66" spans="1:10" x14ac:dyDescent="0.25">
      <c r="A66" s="37" t="s">
        <v>385</v>
      </c>
      <c r="B66" s="38">
        <v>10378</v>
      </c>
      <c r="C66" s="23">
        <v>0</v>
      </c>
      <c r="D66" s="23">
        <v>1091</v>
      </c>
      <c r="E66" s="23">
        <f t="shared" si="1"/>
        <v>11469</v>
      </c>
      <c r="F66" s="24">
        <v>150.13399999999999</v>
      </c>
      <c r="G66" s="22"/>
      <c r="H66" s="22"/>
      <c r="I66" s="22"/>
      <c r="J66" s="22"/>
    </row>
    <row r="67" spans="1:10" x14ac:dyDescent="0.25">
      <c r="A67" s="37" t="s">
        <v>389</v>
      </c>
      <c r="B67" s="38">
        <v>30720</v>
      </c>
      <c r="C67" s="23">
        <v>0</v>
      </c>
      <c r="D67" s="23">
        <v>1043</v>
      </c>
      <c r="E67" s="23">
        <f t="shared" ref="E67:E130" si="10">SUM(B67:D67)</f>
        <v>31763</v>
      </c>
      <c r="F67" s="24">
        <v>330.71600000000001</v>
      </c>
      <c r="G67" s="22"/>
      <c r="H67" s="18"/>
      <c r="I67" s="22"/>
      <c r="J67" s="22"/>
    </row>
    <row r="68" spans="1:10" x14ac:dyDescent="0.25">
      <c r="A68" s="25" t="s">
        <v>376</v>
      </c>
      <c r="B68" s="23">
        <v>1727</v>
      </c>
      <c r="C68" s="23">
        <v>0</v>
      </c>
      <c r="D68" s="23">
        <v>39</v>
      </c>
      <c r="E68" s="23">
        <f t="shared" si="10"/>
        <v>1766</v>
      </c>
      <c r="F68" s="24">
        <v>17.571000000000002</v>
      </c>
      <c r="H68" s="22"/>
      <c r="J68" s="18"/>
    </row>
    <row r="69" spans="1:10" x14ac:dyDescent="0.25">
      <c r="A69" s="26" t="s">
        <v>1433</v>
      </c>
      <c r="B69" s="27">
        <f>SUM(B70)</f>
        <v>10731</v>
      </c>
      <c r="C69" s="27">
        <f t="shared" ref="C69:F69" si="11">SUM(C70)</f>
        <v>932</v>
      </c>
      <c r="D69" s="27">
        <f t="shared" si="11"/>
        <v>461</v>
      </c>
      <c r="E69" s="27">
        <f t="shared" si="10"/>
        <v>12124</v>
      </c>
      <c r="F69" s="28">
        <f t="shared" si="11"/>
        <v>125.211</v>
      </c>
      <c r="G69" s="22"/>
      <c r="H69" s="18"/>
      <c r="I69" s="22"/>
      <c r="J69" s="22"/>
    </row>
    <row r="70" spans="1:10" x14ac:dyDescent="0.25">
      <c r="A70" s="30" t="s">
        <v>1434</v>
      </c>
      <c r="B70" s="23">
        <v>10731</v>
      </c>
      <c r="C70" s="23">
        <v>932</v>
      </c>
      <c r="D70" s="23">
        <v>461</v>
      </c>
      <c r="E70" s="23">
        <f t="shared" si="10"/>
        <v>12124</v>
      </c>
      <c r="F70" s="24">
        <v>125.211</v>
      </c>
      <c r="H70" s="22"/>
      <c r="J70" s="18"/>
    </row>
    <row r="71" spans="1:10" x14ac:dyDescent="0.25">
      <c r="A71" s="26" t="s">
        <v>1369</v>
      </c>
      <c r="B71" s="27">
        <f>SUM(B72:B82)</f>
        <v>509121</v>
      </c>
      <c r="C71" s="27">
        <f t="shared" ref="C71:F71" si="12">SUM(C72:C82)</f>
        <v>3940</v>
      </c>
      <c r="D71" s="27">
        <f t="shared" si="12"/>
        <v>40657</v>
      </c>
      <c r="E71" s="27">
        <f t="shared" si="10"/>
        <v>553718</v>
      </c>
      <c r="F71" s="28">
        <f t="shared" si="12"/>
        <v>6715.9529999999995</v>
      </c>
      <c r="G71" s="22"/>
      <c r="H71" s="22"/>
      <c r="I71" s="22"/>
      <c r="J71" s="22"/>
    </row>
    <row r="72" spans="1:10" x14ac:dyDescent="0.25">
      <c r="A72" s="8" t="s">
        <v>248</v>
      </c>
      <c r="B72" s="23">
        <v>55030</v>
      </c>
      <c r="C72" s="23">
        <v>654</v>
      </c>
      <c r="D72" s="23">
        <v>3168</v>
      </c>
      <c r="E72" s="23">
        <f t="shared" si="10"/>
        <v>58852</v>
      </c>
      <c r="F72" s="24">
        <v>663.27599999999995</v>
      </c>
      <c r="G72" s="22"/>
      <c r="H72" s="22"/>
      <c r="I72" s="22"/>
      <c r="J72" s="22"/>
    </row>
    <row r="73" spans="1:10" x14ac:dyDescent="0.25">
      <c r="A73" s="8" t="s">
        <v>261</v>
      </c>
      <c r="B73" s="23">
        <v>52664</v>
      </c>
      <c r="C73" s="23">
        <v>481</v>
      </c>
      <c r="D73" s="23">
        <v>1330</v>
      </c>
      <c r="E73" s="23">
        <f t="shared" si="10"/>
        <v>54475</v>
      </c>
      <c r="F73" s="24">
        <v>545.54100000000005</v>
      </c>
      <c r="G73" s="22"/>
      <c r="H73" s="22"/>
      <c r="I73" s="22"/>
      <c r="J73" s="22"/>
    </row>
    <row r="74" spans="1:10" x14ac:dyDescent="0.25">
      <c r="A74" s="8" t="s">
        <v>1436</v>
      </c>
      <c r="B74" s="23">
        <v>79445</v>
      </c>
      <c r="C74" s="23">
        <v>1039</v>
      </c>
      <c r="D74" s="23">
        <v>9027</v>
      </c>
      <c r="E74" s="23">
        <f t="shared" si="10"/>
        <v>89511</v>
      </c>
      <c r="F74" s="24">
        <v>1189.604</v>
      </c>
      <c r="G74" s="22"/>
      <c r="H74" s="22"/>
      <c r="I74" s="22"/>
      <c r="J74" s="22"/>
    </row>
    <row r="75" spans="1:10" x14ac:dyDescent="0.25">
      <c r="A75" s="8" t="s">
        <v>1437</v>
      </c>
      <c r="B75" s="23">
        <v>41884</v>
      </c>
      <c r="C75" s="23">
        <v>290</v>
      </c>
      <c r="D75" s="23">
        <v>1199</v>
      </c>
      <c r="E75" s="23">
        <f t="shared" si="10"/>
        <v>43373</v>
      </c>
      <c r="F75" s="24">
        <v>440.75400000000002</v>
      </c>
      <c r="G75" s="22"/>
      <c r="H75" s="22"/>
      <c r="I75" s="22"/>
      <c r="J75" s="22"/>
    </row>
    <row r="76" spans="1:10" x14ac:dyDescent="0.25">
      <c r="A76" s="8" t="s">
        <v>233</v>
      </c>
      <c r="B76" s="23">
        <v>20413</v>
      </c>
      <c r="C76" s="23">
        <v>229</v>
      </c>
      <c r="D76" s="23">
        <v>1404</v>
      </c>
      <c r="E76" s="23">
        <f t="shared" si="10"/>
        <v>22046</v>
      </c>
      <c r="F76" s="24">
        <v>257.87</v>
      </c>
      <c r="G76" s="22"/>
      <c r="H76" s="22"/>
      <c r="I76" s="22"/>
      <c r="J76" s="22"/>
    </row>
    <row r="77" spans="1:10" x14ac:dyDescent="0.25">
      <c r="A77" s="8" t="s">
        <v>281</v>
      </c>
      <c r="B77" s="23">
        <v>32204</v>
      </c>
      <c r="C77" s="23">
        <v>348</v>
      </c>
      <c r="D77" s="23">
        <v>506</v>
      </c>
      <c r="E77" s="23">
        <f t="shared" si="10"/>
        <v>33058</v>
      </c>
      <c r="F77" s="24">
        <v>317.88799999999998</v>
      </c>
      <c r="G77" s="22"/>
      <c r="H77" s="22"/>
      <c r="I77" s="22"/>
      <c r="J77" s="22"/>
    </row>
    <row r="78" spans="1:10" x14ac:dyDescent="0.25">
      <c r="A78" s="8" t="s">
        <v>1438</v>
      </c>
      <c r="B78" s="23">
        <v>127264</v>
      </c>
      <c r="C78" s="23">
        <v>472</v>
      </c>
      <c r="D78" s="23">
        <v>13804</v>
      </c>
      <c r="E78" s="23">
        <f t="shared" si="10"/>
        <v>141540</v>
      </c>
      <c r="F78" s="24">
        <v>1865.5440000000001</v>
      </c>
      <c r="G78" s="22"/>
      <c r="H78" s="22"/>
      <c r="I78" s="22"/>
      <c r="J78" s="22"/>
    </row>
    <row r="79" spans="1:10" x14ac:dyDescent="0.25">
      <c r="A79" s="8" t="s">
        <v>309</v>
      </c>
      <c r="B79" s="23">
        <v>12533</v>
      </c>
      <c r="C79" s="23">
        <v>0</v>
      </c>
      <c r="D79" s="23">
        <v>387</v>
      </c>
      <c r="E79" s="23">
        <f t="shared" si="10"/>
        <v>12920</v>
      </c>
      <c r="F79" s="24">
        <v>132.92099999999999</v>
      </c>
      <c r="G79" s="22"/>
      <c r="H79" s="22"/>
      <c r="I79" s="22"/>
      <c r="J79" s="22"/>
    </row>
    <row r="80" spans="1:10" x14ac:dyDescent="0.25">
      <c r="A80" s="8" t="s">
        <v>328</v>
      </c>
      <c r="B80" s="23">
        <v>37625</v>
      </c>
      <c r="C80" s="23">
        <v>156</v>
      </c>
      <c r="D80" s="23">
        <v>560</v>
      </c>
      <c r="E80" s="23">
        <f t="shared" si="10"/>
        <v>38341</v>
      </c>
      <c r="F80" s="24">
        <v>368.52499999999998</v>
      </c>
      <c r="G80" s="22"/>
      <c r="H80" s="22"/>
      <c r="I80" s="22"/>
      <c r="J80" s="22"/>
    </row>
    <row r="81" spans="1:10" x14ac:dyDescent="0.25">
      <c r="A81" s="8" t="s">
        <v>345</v>
      </c>
      <c r="B81" s="23">
        <v>30648</v>
      </c>
      <c r="C81" s="23">
        <v>271</v>
      </c>
      <c r="D81" s="23">
        <v>1479</v>
      </c>
      <c r="E81" s="23">
        <f t="shared" si="10"/>
        <v>32398</v>
      </c>
      <c r="F81" s="24">
        <v>354.09500000000003</v>
      </c>
      <c r="G81" s="22"/>
      <c r="H81" s="18"/>
      <c r="I81" s="22"/>
      <c r="J81" s="22"/>
    </row>
    <row r="82" spans="1:10" x14ac:dyDescent="0.25">
      <c r="A82" s="25" t="s">
        <v>356</v>
      </c>
      <c r="B82" s="23">
        <v>19411</v>
      </c>
      <c r="C82" s="23">
        <v>0</v>
      </c>
      <c r="D82" s="23">
        <v>7793</v>
      </c>
      <c r="E82" s="23">
        <f t="shared" si="10"/>
        <v>27204</v>
      </c>
      <c r="F82" s="24">
        <v>579.93499999999995</v>
      </c>
      <c r="H82" s="22"/>
      <c r="J82" s="18"/>
    </row>
    <row r="83" spans="1:10" x14ac:dyDescent="0.25">
      <c r="A83" s="26" t="s">
        <v>1463</v>
      </c>
      <c r="B83" s="27">
        <f>SUM(B84:B89)</f>
        <v>563681</v>
      </c>
      <c r="C83" s="27">
        <f t="shared" ref="C83:F83" si="13">SUM(C84:C89)</f>
        <v>0</v>
      </c>
      <c r="D83" s="27">
        <f t="shared" si="13"/>
        <v>27581</v>
      </c>
      <c r="E83" s="27">
        <f t="shared" si="10"/>
        <v>591262</v>
      </c>
      <c r="F83" s="28">
        <f t="shared" si="13"/>
        <v>6507.3409999999994</v>
      </c>
      <c r="G83" s="22"/>
      <c r="H83" s="22"/>
      <c r="I83" s="22"/>
      <c r="J83" s="22"/>
    </row>
    <row r="84" spans="1:10" x14ac:dyDescent="0.25">
      <c r="A84" s="8" t="s">
        <v>589</v>
      </c>
      <c r="B84" s="23">
        <v>93306</v>
      </c>
      <c r="C84" s="23">
        <v>0</v>
      </c>
      <c r="D84" s="23">
        <v>6023</v>
      </c>
      <c r="E84" s="23">
        <f t="shared" si="10"/>
        <v>99329</v>
      </c>
      <c r="F84" s="24">
        <v>1152.95</v>
      </c>
      <c r="G84" s="22"/>
      <c r="H84" s="22"/>
      <c r="I84" s="22"/>
      <c r="J84" s="22"/>
    </row>
    <row r="85" spans="1:10" x14ac:dyDescent="0.25">
      <c r="A85" s="8" t="s">
        <v>1464</v>
      </c>
      <c r="B85" s="23">
        <v>55590</v>
      </c>
      <c r="C85" s="23">
        <v>0</v>
      </c>
      <c r="D85" s="23">
        <v>231</v>
      </c>
      <c r="E85" s="23">
        <f t="shared" si="10"/>
        <v>55821</v>
      </c>
      <c r="F85" s="24">
        <v>512.322</v>
      </c>
      <c r="G85" s="22"/>
      <c r="H85" s="22"/>
      <c r="I85" s="22"/>
      <c r="J85" s="22"/>
    </row>
    <row r="86" spans="1:10" x14ac:dyDescent="0.25">
      <c r="A86" s="8" t="s">
        <v>1442</v>
      </c>
      <c r="B86" s="23">
        <v>231440</v>
      </c>
      <c r="C86" s="23">
        <v>0</v>
      </c>
      <c r="D86" s="23">
        <v>15228</v>
      </c>
      <c r="E86" s="23">
        <f t="shared" si="10"/>
        <v>246668</v>
      </c>
      <c r="F86" s="24">
        <v>2874.8159999999998</v>
      </c>
      <c r="G86" s="22"/>
      <c r="H86" s="22"/>
      <c r="I86" s="22"/>
      <c r="J86" s="22"/>
    </row>
    <row r="87" spans="1:10" x14ac:dyDescent="0.25">
      <c r="A87" s="8" t="s">
        <v>537</v>
      </c>
      <c r="B87" s="23">
        <v>88578</v>
      </c>
      <c r="C87" s="23">
        <v>0</v>
      </c>
      <c r="D87" s="23">
        <v>4853</v>
      </c>
      <c r="E87" s="23">
        <f t="shared" si="10"/>
        <v>93431</v>
      </c>
      <c r="F87" s="24">
        <v>1049.558</v>
      </c>
      <c r="G87" s="22"/>
      <c r="H87" s="22"/>
      <c r="I87" s="22"/>
      <c r="J87" s="22"/>
    </row>
    <row r="88" spans="1:10" x14ac:dyDescent="0.25">
      <c r="A88" s="8" t="s">
        <v>1443</v>
      </c>
      <c r="B88" s="23">
        <v>19898</v>
      </c>
      <c r="C88" s="23">
        <v>0</v>
      </c>
      <c r="D88" s="23">
        <v>300</v>
      </c>
      <c r="E88" s="23">
        <f t="shared" si="10"/>
        <v>20198</v>
      </c>
      <c r="F88" s="24">
        <v>194.68199999999999</v>
      </c>
      <c r="G88" s="22"/>
      <c r="H88" s="18"/>
      <c r="I88" s="22"/>
      <c r="J88" s="22"/>
    </row>
    <row r="89" spans="1:10" x14ac:dyDescent="0.25">
      <c r="A89" s="25" t="s">
        <v>1465</v>
      </c>
      <c r="B89" s="23">
        <v>74869</v>
      </c>
      <c r="C89" s="23">
        <v>0</v>
      </c>
      <c r="D89" s="23">
        <v>946</v>
      </c>
      <c r="E89" s="23">
        <f t="shared" si="10"/>
        <v>75815</v>
      </c>
      <c r="F89" s="24">
        <v>723.01300000000003</v>
      </c>
      <c r="H89" s="22"/>
      <c r="J89" s="18"/>
    </row>
    <row r="90" spans="1:10" x14ac:dyDescent="0.25">
      <c r="A90" s="26" t="s">
        <v>1466</v>
      </c>
      <c r="B90" s="27">
        <f>SUM(B91:B102)</f>
        <v>562485</v>
      </c>
      <c r="C90" s="27">
        <f t="shared" ref="C90:F90" si="14">SUM(C91:C102)</f>
        <v>4318</v>
      </c>
      <c r="D90" s="27">
        <f t="shared" si="14"/>
        <v>37226</v>
      </c>
      <c r="E90" s="27">
        <f t="shared" si="10"/>
        <v>604029</v>
      </c>
      <c r="F90" s="28">
        <f t="shared" si="14"/>
        <v>7019.7070000000003</v>
      </c>
      <c r="G90" s="22"/>
      <c r="H90" s="22"/>
      <c r="I90" s="22"/>
      <c r="J90" s="22"/>
    </row>
    <row r="91" spans="1:10" x14ac:dyDescent="0.25">
      <c r="A91" s="8" t="s">
        <v>1469</v>
      </c>
      <c r="B91" s="23">
        <v>313</v>
      </c>
      <c r="C91" s="23">
        <v>0</v>
      </c>
      <c r="D91" s="23">
        <v>0</v>
      </c>
      <c r="E91" s="23">
        <f t="shared" si="10"/>
        <v>313</v>
      </c>
      <c r="F91" s="24">
        <v>2.8170000000000002</v>
      </c>
      <c r="G91" s="22"/>
      <c r="H91" s="22"/>
      <c r="I91" s="22"/>
      <c r="J91" s="22"/>
    </row>
    <row r="92" spans="1:10" x14ac:dyDescent="0.25">
      <c r="A92" s="8" t="s">
        <v>567</v>
      </c>
      <c r="B92" s="23">
        <v>54623</v>
      </c>
      <c r="C92" s="23">
        <v>106</v>
      </c>
      <c r="D92" s="23">
        <v>3985</v>
      </c>
      <c r="E92" s="23">
        <f t="shared" si="10"/>
        <v>58714</v>
      </c>
      <c r="F92" s="24">
        <v>699.35699999999997</v>
      </c>
      <c r="G92" s="22"/>
      <c r="H92" s="22"/>
      <c r="I92" s="22"/>
      <c r="J92" s="22"/>
    </row>
    <row r="93" spans="1:10" x14ac:dyDescent="0.25">
      <c r="A93" s="8" t="s">
        <v>580</v>
      </c>
      <c r="B93" s="23">
        <v>30639</v>
      </c>
      <c r="C93" s="23">
        <v>122</v>
      </c>
      <c r="D93" s="23">
        <v>1360</v>
      </c>
      <c r="E93" s="23">
        <f t="shared" si="10"/>
        <v>32121</v>
      </c>
      <c r="F93" s="24">
        <v>347.08100000000002</v>
      </c>
      <c r="G93" s="22"/>
      <c r="H93" s="22"/>
      <c r="I93" s="22"/>
      <c r="J93" s="22"/>
    </row>
    <row r="94" spans="1:10" x14ac:dyDescent="0.25">
      <c r="A94" s="8" t="s">
        <v>507</v>
      </c>
      <c r="B94" s="23">
        <v>34570</v>
      </c>
      <c r="C94" s="23">
        <v>0</v>
      </c>
      <c r="D94" s="23">
        <v>808</v>
      </c>
      <c r="E94" s="23">
        <f t="shared" si="10"/>
        <v>35378</v>
      </c>
      <c r="F94" s="24">
        <v>353.14600000000002</v>
      </c>
      <c r="G94" s="22"/>
      <c r="H94" s="22"/>
      <c r="I94" s="22"/>
      <c r="J94" s="22"/>
    </row>
    <row r="95" spans="1:10" x14ac:dyDescent="0.25">
      <c r="A95" s="8" t="s">
        <v>589</v>
      </c>
      <c r="B95" s="23">
        <v>1217</v>
      </c>
      <c r="C95" s="23">
        <v>0</v>
      </c>
      <c r="D95" s="23">
        <v>0</v>
      </c>
      <c r="E95" s="23">
        <f t="shared" si="10"/>
        <v>1217</v>
      </c>
      <c r="F95" s="24">
        <v>10.952999999999999</v>
      </c>
      <c r="G95" s="22"/>
      <c r="H95" s="22"/>
      <c r="I95" s="22"/>
      <c r="J95" s="22"/>
    </row>
    <row r="96" spans="1:10" x14ac:dyDescent="0.25">
      <c r="A96" s="8" t="s">
        <v>520</v>
      </c>
      <c r="B96" s="23">
        <v>64652</v>
      </c>
      <c r="C96" s="23">
        <v>1212</v>
      </c>
      <c r="D96" s="23">
        <v>6733</v>
      </c>
      <c r="E96" s="23">
        <f t="shared" si="10"/>
        <v>72597</v>
      </c>
      <c r="F96" s="24">
        <v>938.04399999999998</v>
      </c>
      <c r="G96" s="22"/>
      <c r="H96" s="22"/>
      <c r="I96" s="22"/>
      <c r="J96" s="22"/>
    </row>
    <row r="97" spans="1:10" x14ac:dyDescent="0.25">
      <c r="A97" s="8" t="s">
        <v>531</v>
      </c>
      <c r="B97" s="23">
        <v>18200</v>
      </c>
      <c r="C97" s="23">
        <v>0</v>
      </c>
      <c r="D97" s="23">
        <v>38</v>
      </c>
      <c r="E97" s="23">
        <f t="shared" si="10"/>
        <v>18238</v>
      </c>
      <c r="F97" s="24">
        <v>165.77600000000001</v>
      </c>
      <c r="G97" s="22"/>
      <c r="H97" s="22"/>
      <c r="I97" s="22"/>
      <c r="J97" s="22"/>
    </row>
    <row r="98" spans="1:10" x14ac:dyDescent="0.25">
      <c r="A98" s="8" t="s">
        <v>597</v>
      </c>
      <c r="B98" s="23">
        <v>151465</v>
      </c>
      <c r="C98" s="23">
        <v>1142</v>
      </c>
      <c r="D98" s="23">
        <v>9904</v>
      </c>
      <c r="E98" s="23">
        <f t="shared" si="10"/>
        <v>162511</v>
      </c>
      <c r="F98" s="24">
        <v>1883.903</v>
      </c>
      <c r="G98" s="22"/>
      <c r="H98" s="22"/>
      <c r="I98" s="22"/>
      <c r="J98" s="22"/>
    </row>
    <row r="99" spans="1:10" x14ac:dyDescent="0.25">
      <c r="A99" s="8" t="s">
        <v>603</v>
      </c>
      <c r="B99" s="23">
        <v>59466</v>
      </c>
      <c r="C99" s="23">
        <v>284</v>
      </c>
      <c r="D99" s="23">
        <v>2667</v>
      </c>
      <c r="E99" s="23">
        <f t="shared" si="10"/>
        <v>62417</v>
      </c>
      <c r="F99" s="24">
        <v>675.298</v>
      </c>
      <c r="G99" s="22"/>
      <c r="H99" s="22"/>
      <c r="I99" s="22"/>
      <c r="J99" s="22"/>
    </row>
    <row r="100" spans="1:10" x14ac:dyDescent="0.25">
      <c r="A100" s="8" t="s">
        <v>621</v>
      </c>
      <c r="B100" s="23">
        <v>36532</v>
      </c>
      <c r="C100" s="23">
        <v>495</v>
      </c>
      <c r="D100" s="23">
        <v>39</v>
      </c>
      <c r="E100" s="23">
        <f t="shared" si="10"/>
        <v>37066</v>
      </c>
      <c r="F100" s="24">
        <v>333.291</v>
      </c>
      <c r="G100" s="22"/>
      <c r="H100" s="22"/>
      <c r="I100" s="22"/>
      <c r="J100" s="22"/>
    </row>
    <row r="101" spans="1:10" x14ac:dyDescent="0.25">
      <c r="A101" s="8" t="s">
        <v>540</v>
      </c>
      <c r="B101" s="23">
        <v>42427</v>
      </c>
      <c r="C101" s="23">
        <v>187</v>
      </c>
      <c r="D101" s="23">
        <v>1564</v>
      </c>
      <c r="E101" s="23">
        <f t="shared" si="10"/>
        <v>44178</v>
      </c>
      <c r="F101" s="24">
        <v>464.10599999999999</v>
      </c>
      <c r="G101" s="22"/>
      <c r="H101" s="18"/>
      <c r="I101" s="22"/>
      <c r="J101" s="22"/>
    </row>
    <row r="102" spans="1:10" x14ac:dyDescent="0.25">
      <c r="A102" s="25" t="s">
        <v>555</v>
      </c>
      <c r="B102" s="23">
        <v>68381</v>
      </c>
      <c r="C102" s="23">
        <v>770</v>
      </c>
      <c r="D102" s="23">
        <v>10128</v>
      </c>
      <c r="E102" s="23">
        <f t="shared" si="10"/>
        <v>79279</v>
      </c>
      <c r="F102" s="24">
        <v>1145.9349999999999</v>
      </c>
      <c r="H102" s="22"/>
      <c r="J102" s="18"/>
    </row>
    <row r="103" spans="1:10" x14ac:dyDescent="0.25">
      <c r="A103" s="26" t="s">
        <v>1386</v>
      </c>
      <c r="B103" s="27">
        <f>SUM(B104:B111)</f>
        <v>486976</v>
      </c>
      <c r="C103" s="27">
        <f t="shared" ref="C103:F103" si="15">SUM(C104:C111)</f>
        <v>114</v>
      </c>
      <c r="D103" s="27">
        <f t="shared" si="15"/>
        <v>32115</v>
      </c>
      <c r="E103" s="27">
        <f t="shared" si="10"/>
        <v>519205</v>
      </c>
      <c r="F103" s="28">
        <f t="shared" si="15"/>
        <v>6053.3339999999998</v>
      </c>
      <c r="G103" s="22"/>
      <c r="H103" s="22"/>
      <c r="I103" s="22"/>
      <c r="J103" s="22"/>
    </row>
    <row r="104" spans="1:10" x14ac:dyDescent="0.25">
      <c r="A104" s="8" t="s">
        <v>1418</v>
      </c>
      <c r="B104" s="23">
        <v>6116</v>
      </c>
      <c r="C104" s="23">
        <v>0</v>
      </c>
      <c r="D104" s="23">
        <v>0</v>
      </c>
      <c r="E104" s="23">
        <f t="shared" si="10"/>
        <v>6116</v>
      </c>
      <c r="F104" s="24">
        <v>55.043999999999997</v>
      </c>
      <c r="G104" s="22"/>
      <c r="H104" s="22"/>
      <c r="I104" s="22"/>
      <c r="J104" s="22"/>
    </row>
    <row r="105" spans="1:10" x14ac:dyDescent="0.25">
      <c r="A105" s="8" t="s">
        <v>689</v>
      </c>
      <c r="B105" s="23">
        <v>5245</v>
      </c>
      <c r="C105" s="23">
        <v>0</v>
      </c>
      <c r="D105" s="23">
        <v>7</v>
      </c>
      <c r="E105" s="23">
        <f t="shared" si="10"/>
        <v>5252</v>
      </c>
      <c r="F105" s="24">
        <v>47.569000000000003</v>
      </c>
      <c r="G105" s="22"/>
      <c r="H105" s="22"/>
      <c r="I105" s="22"/>
      <c r="J105" s="22"/>
    </row>
    <row r="106" spans="1:10" x14ac:dyDescent="0.25">
      <c r="A106" s="8" t="s">
        <v>1447</v>
      </c>
      <c r="B106" s="23">
        <v>164414</v>
      </c>
      <c r="C106" s="23">
        <v>0</v>
      </c>
      <c r="D106" s="23">
        <v>1360</v>
      </c>
      <c r="E106" s="23">
        <f t="shared" si="10"/>
        <v>165774</v>
      </c>
      <c r="F106" s="24">
        <v>1550.4459999999999</v>
      </c>
      <c r="G106" s="22"/>
      <c r="H106" s="22"/>
      <c r="I106" s="22"/>
      <c r="J106" s="22"/>
    </row>
    <row r="107" spans="1:10" x14ac:dyDescent="0.25">
      <c r="A107" s="8" t="s">
        <v>715</v>
      </c>
      <c r="B107" s="23">
        <v>70146</v>
      </c>
      <c r="C107" s="23">
        <v>0</v>
      </c>
      <c r="D107" s="23">
        <v>3371</v>
      </c>
      <c r="E107" s="23">
        <f t="shared" si="10"/>
        <v>73517</v>
      </c>
      <c r="F107" s="24">
        <v>806.60599999999999</v>
      </c>
      <c r="G107" s="22"/>
      <c r="H107" s="22"/>
      <c r="I107" s="22"/>
      <c r="J107" s="22"/>
    </row>
    <row r="108" spans="1:10" x14ac:dyDescent="0.25">
      <c r="A108" s="8" t="s">
        <v>1449</v>
      </c>
      <c r="B108" s="23">
        <v>75019</v>
      </c>
      <c r="C108" s="23">
        <v>114</v>
      </c>
      <c r="D108" s="23">
        <v>12381</v>
      </c>
      <c r="E108" s="23">
        <f t="shared" si="10"/>
        <v>87514</v>
      </c>
      <c r="F108" s="24">
        <v>1319.5530000000001</v>
      </c>
      <c r="G108" s="22"/>
      <c r="H108" s="22"/>
      <c r="I108" s="22"/>
      <c r="J108" s="22"/>
    </row>
    <row r="109" spans="1:10" x14ac:dyDescent="0.25">
      <c r="A109" s="8" t="s">
        <v>793</v>
      </c>
      <c r="B109" s="23">
        <v>117401</v>
      </c>
      <c r="C109" s="23">
        <v>0</v>
      </c>
      <c r="D109" s="23">
        <v>12848</v>
      </c>
      <c r="E109" s="23">
        <f t="shared" si="10"/>
        <v>130249</v>
      </c>
      <c r="F109" s="24">
        <v>1724.7049999999999</v>
      </c>
      <c r="G109" s="22"/>
      <c r="H109" s="22"/>
      <c r="I109" s="22"/>
      <c r="J109" s="22"/>
    </row>
    <row r="110" spans="1:10" x14ac:dyDescent="0.25">
      <c r="A110" s="8" t="s">
        <v>806</v>
      </c>
      <c r="B110" s="23">
        <v>5457</v>
      </c>
      <c r="C110" s="23">
        <v>0</v>
      </c>
      <c r="D110" s="23">
        <v>0</v>
      </c>
      <c r="E110" s="23">
        <f t="shared" si="10"/>
        <v>5457</v>
      </c>
      <c r="F110" s="24">
        <v>49.113</v>
      </c>
      <c r="G110" s="22"/>
      <c r="H110" s="18"/>
      <c r="I110" s="22"/>
      <c r="J110" s="22"/>
    </row>
    <row r="111" spans="1:10" x14ac:dyDescent="0.25">
      <c r="A111" s="25" t="s">
        <v>814</v>
      </c>
      <c r="B111" s="23">
        <v>43178</v>
      </c>
      <c r="C111" s="23">
        <v>0</v>
      </c>
      <c r="D111" s="23">
        <v>2148</v>
      </c>
      <c r="E111" s="23">
        <f t="shared" si="10"/>
        <v>45326</v>
      </c>
      <c r="F111" s="24">
        <v>500.298</v>
      </c>
      <c r="H111" s="22"/>
      <c r="J111" s="18"/>
    </row>
    <row r="112" spans="1:10" x14ac:dyDescent="0.25">
      <c r="A112" s="26" t="s">
        <v>1393</v>
      </c>
      <c r="B112" s="27">
        <f>SUM(B113:B124)</f>
        <v>549271</v>
      </c>
      <c r="C112" s="27">
        <f t="shared" ref="C112:D112" si="16">SUM(C113:C124)</f>
        <v>4058</v>
      </c>
      <c r="D112" s="27">
        <f t="shared" si="16"/>
        <v>36017</v>
      </c>
      <c r="E112" s="27">
        <f t="shared" si="10"/>
        <v>589346</v>
      </c>
      <c r="F112" s="28">
        <f>SUM(F113:F124)</f>
        <v>6836.6129999999994</v>
      </c>
      <c r="G112" s="22"/>
      <c r="H112" s="22"/>
      <c r="I112" s="22"/>
      <c r="J112" s="22"/>
    </row>
    <row r="113" spans="1:10" x14ac:dyDescent="0.25">
      <c r="A113" s="8" t="s">
        <v>683</v>
      </c>
      <c r="B113" s="23">
        <v>15952</v>
      </c>
      <c r="C113" s="23">
        <v>0</v>
      </c>
      <c r="D113" s="23">
        <v>439</v>
      </c>
      <c r="E113" s="23">
        <f t="shared" si="10"/>
        <v>16391</v>
      </c>
      <c r="F113" s="24">
        <v>166.39599999999999</v>
      </c>
      <c r="G113" s="22"/>
      <c r="H113" s="22"/>
      <c r="I113" s="22"/>
      <c r="J113" s="22"/>
    </row>
    <row r="114" spans="1:10" x14ac:dyDescent="0.25">
      <c r="A114" s="8" t="s">
        <v>689</v>
      </c>
      <c r="B114" s="23">
        <v>50478</v>
      </c>
      <c r="C114" s="23">
        <v>130</v>
      </c>
      <c r="D114" s="23">
        <v>5149</v>
      </c>
      <c r="E114" s="23">
        <f t="shared" si="10"/>
        <v>55757</v>
      </c>
      <c r="F114" s="24">
        <v>722.7</v>
      </c>
      <c r="G114" s="22"/>
      <c r="H114" s="22"/>
      <c r="I114" s="22"/>
      <c r="J114" s="22"/>
    </row>
    <row r="115" spans="1:10" x14ac:dyDescent="0.25">
      <c r="A115" s="8" t="s">
        <v>696</v>
      </c>
      <c r="B115" s="23">
        <v>50284</v>
      </c>
      <c r="C115" s="23">
        <v>200</v>
      </c>
      <c r="D115" s="23">
        <v>2097</v>
      </c>
      <c r="E115" s="23">
        <f t="shared" si="10"/>
        <v>52581</v>
      </c>
      <c r="F115" s="24">
        <v>562.6</v>
      </c>
      <c r="G115" s="22"/>
      <c r="H115" s="22"/>
      <c r="I115" s="22"/>
      <c r="J115" s="22"/>
    </row>
    <row r="116" spans="1:10" x14ac:dyDescent="0.25">
      <c r="A116" s="8" t="s">
        <v>401</v>
      </c>
      <c r="B116" s="23">
        <v>89151</v>
      </c>
      <c r="C116" s="23">
        <v>511</v>
      </c>
      <c r="D116" s="23">
        <v>2728</v>
      </c>
      <c r="E116" s="23">
        <f t="shared" si="10"/>
        <v>92390</v>
      </c>
      <c r="F116" s="24">
        <v>946.77</v>
      </c>
      <c r="G116" s="22"/>
      <c r="H116" s="22"/>
      <c r="I116" s="22"/>
      <c r="J116" s="22"/>
    </row>
    <row r="117" spans="1:10" x14ac:dyDescent="0.25">
      <c r="A117" s="8" t="s">
        <v>715</v>
      </c>
      <c r="B117" s="23">
        <v>7354</v>
      </c>
      <c r="C117" s="23">
        <v>0</v>
      </c>
      <c r="D117" s="23">
        <v>580</v>
      </c>
      <c r="E117" s="23">
        <f t="shared" si="10"/>
        <v>7934</v>
      </c>
      <c r="F117" s="24">
        <v>96.346000000000004</v>
      </c>
      <c r="G117" s="22"/>
      <c r="H117" s="22"/>
      <c r="I117" s="22"/>
      <c r="J117" s="22"/>
    </row>
    <row r="118" spans="1:10" x14ac:dyDescent="0.25">
      <c r="A118" s="8" t="s">
        <v>1451</v>
      </c>
      <c r="B118" s="23">
        <v>44593</v>
      </c>
      <c r="C118" s="23">
        <v>56</v>
      </c>
      <c r="D118" s="23">
        <v>140</v>
      </c>
      <c r="E118" s="23">
        <f t="shared" si="10"/>
        <v>44789</v>
      </c>
      <c r="F118" s="24">
        <v>408.89699999999999</v>
      </c>
      <c r="G118" s="22"/>
      <c r="H118" s="22"/>
      <c r="I118" s="22"/>
      <c r="J118" s="22"/>
    </row>
    <row r="119" spans="1:10" x14ac:dyDescent="0.25">
      <c r="A119" s="8" t="s">
        <v>728</v>
      </c>
      <c r="B119" s="23">
        <v>81806</v>
      </c>
      <c r="C119" s="23">
        <v>53</v>
      </c>
      <c r="D119" s="23">
        <v>6797</v>
      </c>
      <c r="E119" s="23">
        <f t="shared" si="10"/>
        <v>88656</v>
      </c>
      <c r="F119" s="24">
        <v>1089.963</v>
      </c>
      <c r="G119" s="22"/>
      <c r="H119" s="22"/>
      <c r="I119" s="22"/>
      <c r="J119" s="22"/>
    </row>
    <row r="120" spans="1:10" x14ac:dyDescent="0.25">
      <c r="A120" s="8" t="s">
        <v>741</v>
      </c>
      <c r="B120" s="23">
        <v>17594</v>
      </c>
      <c r="C120" s="23">
        <v>0</v>
      </c>
      <c r="D120" s="23">
        <v>468</v>
      </c>
      <c r="E120" s="23">
        <f t="shared" si="10"/>
        <v>18062</v>
      </c>
      <c r="F120" s="24">
        <v>182.68199999999999</v>
      </c>
      <c r="G120" s="22"/>
      <c r="H120" s="22"/>
      <c r="I120" s="22"/>
      <c r="J120" s="22"/>
    </row>
    <row r="121" spans="1:10" x14ac:dyDescent="0.25">
      <c r="A121" s="8" t="s">
        <v>752</v>
      </c>
      <c r="B121" s="23">
        <v>37482</v>
      </c>
      <c r="C121" s="23">
        <v>616</v>
      </c>
      <c r="D121" s="23">
        <v>2989</v>
      </c>
      <c r="E121" s="23">
        <f t="shared" si="10"/>
        <v>41087</v>
      </c>
      <c r="F121" s="24">
        <v>495.846</v>
      </c>
      <c r="G121" s="22"/>
      <c r="H121" s="22"/>
      <c r="I121" s="22"/>
      <c r="J121" s="22"/>
    </row>
    <row r="122" spans="1:10" x14ac:dyDescent="0.25">
      <c r="A122" s="8" t="s">
        <v>762</v>
      </c>
      <c r="B122" s="23">
        <v>97791</v>
      </c>
      <c r="C122" s="23">
        <v>2129</v>
      </c>
      <c r="D122" s="23">
        <v>5553</v>
      </c>
      <c r="E122" s="23">
        <f t="shared" si="10"/>
        <v>105473</v>
      </c>
      <c r="F122" s="24">
        <v>1179.52</v>
      </c>
      <c r="G122" s="22"/>
      <c r="H122" s="22"/>
      <c r="I122" s="22"/>
      <c r="J122" s="22"/>
    </row>
    <row r="123" spans="1:10" x14ac:dyDescent="0.25">
      <c r="A123" s="8" t="s">
        <v>806</v>
      </c>
      <c r="B123" s="23">
        <v>30240</v>
      </c>
      <c r="C123" s="23">
        <v>363</v>
      </c>
      <c r="D123" s="23">
        <v>7202</v>
      </c>
      <c r="E123" s="23">
        <f t="shared" si="10"/>
        <v>37805</v>
      </c>
      <c r="F123" s="24">
        <v>648.47900000000004</v>
      </c>
      <c r="G123" s="22"/>
      <c r="H123" s="18"/>
      <c r="I123" s="22"/>
      <c r="J123" s="22"/>
    </row>
    <row r="124" spans="1:10" x14ac:dyDescent="0.25">
      <c r="A124" s="25" t="s">
        <v>814</v>
      </c>
      <c r="B124" s="23">
        <v>26546</v>
      </c>
      <c r="C124" s="23">
        <v>0</v>
      </c>
      <c r="D124" s="23">
        <v>1875</v>
      </c>
      <c r="E124" s="23">
        <f t="shared" si="10"/>
        <v>28421</v>
      </c>
      <c r="F124" s="24">
        <v>336.41399999999999</v>
      </c>
      <c r="H124" s="22"/>
      <c r="J124" s="18"/>
    </row>
    <row r="125" spans="1:10" x14ac:dyDescent="0.25">
      <c r="A125" s="26" t="s">
        <v>1402</v>
      </c>
      <c r="B125" s="27">
        <f>SUM(B126:B130)</f>
        <v>274536</v>
      </c>
      <c r="C125" s="27">
        <f t="shared" ref="C125:F125" si="17">SUM(C126:C130)</f>
        <v>7051</v>
      </c>
      <c r="D125" s="27">
        <f t="shared" si="17"/>
        <v>18936</v>
      </c>
      <c r="E125" s="27">
        <f t="shared" si="10"/>
        <v>300523</v>
      </c>
      <c r="F125" s="28">
        <f t="shared" si="17"/>
        <v>3490.7509999999997</v>
      </c>
      <c r="G125" s="22"/>
      <c r="H125" s="22"/>
      <c r="I125" s="22"/>
      <c r="J125" s="22"/>
    </row>
    <row r="126" spans="1:10" x14ac:dyDescent="0.25">
      <c r="A126" s="8" t="s">
        <v>180</v>
      </c>
      <c r="B126" s="23">
        <v>76647</v>
      </c>
      <c r="C126" s="23">
        <v>2594</v>
      </c>
      <c r="D126" s="23">
        <v>5310</v>
      </c>
      <c r="E126" s="23">
        <f t="shared" si="10"/>
        <v>84551</v>
      </c>
      <c r="F126" s="24">
        <v>978.91300000000001</v>
      </c>
      <c r="G126" s="22"/>
      <c r="H126" s="22"/>
      <c r="I126" s="22"/>
      <c r="J126" s="22"/>
    </row>
    <row r="127" spans="1:10" x14ac:dyDescent="0.25">
      <c r="A127" s="8" t="s">
        <v>195</v>
      </c>
      <c r="B127" s="23">
        <v>14666</v>
      </c>
      <c r="C127" s="23">
        <v>590</v>
      </c>
      <c r="D127" s="23">
        <v>631</v>
      </c>
      <c r="E127" s="23">
        <f t="shared" si="10"/>
        <v>15887</v>
      </c>
      <c r="F127" s="24">
        <v>167.756</v>
      </c>
      <c r="G127" s="22"/>
      <c r="H127" s="22"/>
      <c r="I127" s="22"/>
      <c r="J127" s="22"/>
    </row>
    <row r="128" spans="1:10" x14ac:dyDescent="0.25">
      <c r="A128" s="8" t="s">
        <v>207</v>
      </c>
      <c r="B128" s="23">
        <v>115822</v>
      </c>
      <c r="C128" s="23">
        <v>2578</v>
      </c>
      <c r="D128" s="23">
        <v>10081</v>
      </c>
      <c r="E128" s="23">
        <f t="shared" si="10"/>
        <v>128481</v>
      </c>
      <c r="F128" s="24">
        <v>1579.5</v>
      </c>
      <c r="G128" s="22"/>
      <c r="H128" s="22"/>
      <c r="I128" s="22"/>
      <c r="J128" s="22"/>
    </row>
    <row r="129" spans="1:10" x14ac:dyDescent="0.25">
      <c r="A129" s="8" t="s">
        <v>225</v>
      </c>
      <c r="B129" s="23">
        <v>26142</v>
      </c>
      <c r="C129" s="23">
        <v>865</v>
      </c>
      <c r="D129" s="23">
        <v>981</v>
      </c>
      <c r="E129" s="23">
        <f t="shared" si="10"/>
        <v>27988</v>
      </c>
      <c r="F129" s="24">
        <v>290.61500000000001</v>
      </c>
      <c r="G129" s="22"/>
      <c r="H129" s="22"/>
      <c r="I129" s="22"/>
      <c r="J129" s="22"/>
    </row>
    <row r="130" spans="1:10" x14ac:dyDescent="0.25">
      <c r="A130" s="25" t="s">
        <v>235</v>
      </c>
      <c r="B130" s="23">
        <v>41259</v>
      </c>
      <c r="C130" s="23">
        <v>424</v>
      </c>
      <c r="D130" s="23">
        <v>1933</v>
      </c>
      <c r="E130" s="23">
        <f t="shared" si="10"/>
        <v>43616</v>
      </c>
      <c r="F130" s="24">
        <v>473.96699999999998</v>
      </c>
      <c r="G130" s="22"/>
      <c r="H130" s="22"/>
      <c r="I130" s="22"/>
      <c r="J130" s="22"/>
    </row>
    <row r="131" spans="1:10" x14ac:dyDescent="0.25">
      <c r="A131" s="26" t="s">
        <v>1453</v>
      </c>
      <c r="B131" s="39">
        <f>SUM(B125+B112+B103+B90+B83+B71+B69+B62+B55+B48+B46+B38+B32+B23+B17+B2)</f>
        <v>5831944</v>
      </c>
      <c r="C131" s="39">
        <f t="shared" ref="C131:F131" si="18">SUM(C125+C112+C103+C90+C83+C71+C69+C62+C55+C48+C46+C38+C32+C23+C17+C2)</f>
        <v>172787</v>
      </c>
      <c r="D131" s="39">
        <f t="shared" si="18"/>
        <v>372635</v>
      </c>
      <c r="E131" s="39">
        <f t="shared" ref="E131" si="19">SUM(B131:D131)</f>
        <v>6377366</v>
      </c>
      <c r="F131" s="40">
        <f t="shared" si="18"/>
        <v>72728.451000000001</v>
      </c>
      <c r="G131" s="22"/>
      <c r="H131" s="22"/>
      <c r="I131" s="22"/>
      <c r="J131" s="22"/>
    </row>
    <row r="132" spans="1:10" x14ac:dyDescent="0.25">
      <c r="A132" s="22"/>
      <c r="B132" s="22"/>
      <c r="C132" s="22"/>
      <c r="D132" s="22"/>
      <c r="E132" s="22"/>
      <c r="F132" s="22"/>
      <c r="G132" s="22"/>
    </row>
    <row r="133" spans="1:10" x14ac:dyDescent="0.25">
      <c r="A133" s="22"/>
      <c r="B133" s="34"/>
      <c r="C133" s="22"/>
      <c r="D133" s="22"/>
      <c r="E133" s="22"/>
      <c r="F133" s="22"/>
      <c r="G133" s="22"/>
    </row>
    <row r="134" spans="1:10" x14ac:dyDescent="0.25">
      <c r="A134" s="22"/>
      <c r="B134" s="34"/>
      <c r="C134" s="18"/>
      <c r="D134" s="22"/>
      <c r="E134" s="22"/>
      <c r="F134" s="22"/>
      <c r="G134" s="22"/>
    </row>
    <row r="135" spans="1:10" x14ac:dyDescent="0.25">
      <c r="A135" s="18"/>
      <c r="B135" s="34"/>
      <c r="C135" s="18"/>
      <c r="D135" s="22"/>
      <c r="E135" s="22"/>
      <c r="F135" s="22"/>
      <c r="G135" s="22"/>
    </row>
    <row r="136" spans="1:10" x14ac:dyDescent="0.25">
      <c r="A136" s="18"/>
      <c r="B136" s="34"/>
      <c r="C136" s="18"/>
      <c r="D136" s="22"/>
      <c r="E136" s="22"/>
      <c r="F136" s="22"/>
      <c r="G136" s="22"/>
    </row>
    <row r="137" spans="1:10" x14ac:dyDescent="0.25">
      <c r="A137" s="18"/>
      <c r="B137" s="34"/>
      <c r="C137" s="18"/>
      <c r="D137" s="22"/>
      <c r="E137" s="22"/>
      <c r="F137" s="22"/>
      <c r="G137" s="22"/>
    </row>
    <row r="138" spans="1:10" x14ac:dyDescent="0.25">
      <c r="A138" s="18"/>
      <c r="B138" s="34"/>
      <c r="C138" s="18"/>
      <c r="D138" s="22"/>
      <c r="E138" s="22"/>
      <c r="F138" s="22"/>
      <c r="G138" s="22"/>
    </row>
    <row r="139" spans="1:10" x14ac:dyDescent="0.25">
      <c r="A139" s="18"/>
      <c r="B139" s="34"/>
      <c r="C139" s="18"/>
      <c r="D139" s="22"/>
      <c r="E139" s="22"/>
      <c r="F139" s="22"/>
      <c r="G139" s="22"/>
    </row>
    <row r="140" spans="1:10" x14ac:dyDescent="0.25">
      <c r="A140" s="18"/>
      <c r="B140" s="34"/>
      <c r="C140" s="18"/>
      <c r="D140" s="36"/>
      <c r="E140" s="36"/>
      <c r="F140" s="22"/>
      <c r="G140" s="22"/>
    </row>
    <row r="141" spans="1:10" x14ac:dyDescent="0.25">
      <c r="A141" s="18"/>
      <c r="B141" s="34"/>
      <c r="D141" s="36"/>
      <c r="E141" s="36"/>
      <c r="F141" s="36"/>
      <c r="G141" s="36"/>
    </row>
    <row r="142" spans="1:10" x14ac:dyDescent="0.25">
      <c r="A142" s="7"/>
      <c r="D142" s="36"/>
      <c r="E142" s="36"/>
      <c r="F142" s="36"/>
      <c r="G142" s="36"/>
    </row>
    <row r="143" spans="1:10" x14ac:dyDescent="0.25">
      <c r="A143" s="7"/>
      <c r="D143" s="36"/>
      <c r="E143" s="36"/>
      <c r="F143" s="36"/>
      <c r="G143" s="36"/>
    </row>
    <row r="144" spans="1:10" x14ac:dyDescent="0.25">
      <c r="A144" s="7"/>
      <c r="D144" s="36"/>
      <c r="E144" s="36"/>
      <c r="F144" s="36"/>
      <c r="G144" s="36"/>
    </row>
    <row r="145" spans="8:10" x14ac:dyDescent="0.25">
      <c r="H145" s="36"/>
      <c r="I145" s="36"/>
      <c r="J145" s="36"/>
    </row>
    <row r="146" spans="8:10" x14ac:dyDescent="0.25">
      <c r="H146" s="36"/>
      <c r="I146" s="36"/>
      <c r="J146" s="36"/>
    </row>
    <row r="147" spans="8:10" x14ac:dyDescent="0.25">
      <c r="H147" s="36"/>
      <c r="I147" s="36"/>
      <c r="J147" s="36"/>
    </row>
    <row r="148" spans="8:10" x14ac:dyDescent="0.25">
      <c r="H148" s="36"/>
      <c r="I148" s="36"/>
      <c r="J148" s="36"/>
    </row>
    <row r="149" spans="8:10" x14ac:dyDescent="0.25">
      <c r="H149" s="36"/>
      <c r="I149" s="36"/>
      <c r="J149" s="36"/>
    </row>
    <row r="150" spans="8:10" x14ac:dyDescent="0.25">
      <c r="H150" s="36"/>
      <c r="I150" s="36"/>
      <c r="J150" s="36"/>
    </row>
    <row r="151" spans="8:10" x14ac:dyDescent="0.25">
      <c r="H151" s="36"/>
      <c r="I151" s="36"/>
      <c r="J151" s="36"/>
    </row>
    <row r="152" spans="8:10" x14ac:dyDescent="0.25">
      <c r="I152" s="36"/>
      <c r="J152" s="36"/>
    </row>
  </sheetData>
  <sheetProtection algorithmName="SHA-512" hashValue="YF3OW42FCLCHD7byX6T+Xo7qVv9S1NISeDLtmcpz5yeCPP6Eol6X1Z9rX2GWPWMDq24v5cBfZejL23BvMXjo/A==" saltValue="SIqnTmX5T2oOYfAAqo/WQg==" spinCount="100000" sheet="1" objects="1" scenarios="1" autoFilter="0"/>
  <autoFilter ref="A1:F131" xr:uid="{A5E10DCF-286F-4777-9E6A-F7A4FECAA8CC}"/>
  <pageMargins left="0.7" right="0.7" top="0.75" bottom="0.75" header="0.3" footer="0.3"/>
  <pageSetup paperSize="0" orientation="portrait" horizontalDpi="0" verticalDpi="0" copies="0"/>
  <ignoredErrors>
    <ignoredError sqref="E2:E1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8F74-3298-423A-90DD-A101918E586D}">
  <sheetPr codeName="Feuil10"/>
  <dimension ref="A1:I145"/>
  <sheetViews>
    <sheetView workbookViewId="0"/>
  </sheetViews>
  <sheetFormatPr baseColWidth="10" defaultColWidth="11.42578125" defaultRowHeight="15" x14ac:dyDescent="0.25"/>
  <cols>
    <col min="1" max="1" width="45.7109375" style="8" customWidth="1"/>
    <col min="2" max="5" width="23" style="7" customWidth="1"/>
    <col min="6" max="6" width="12.85546875" style="7" customWidth="1"/>
    <col min="7" max="7" width="11.42578125" style="7"/>
    <col min="8" max="8" width="20" style="7" bestFit="1" customWidth="1"/>
    <col min="9" max="16384" width="11.42578125" style="7"/>
  </cols>
  <sheetData>
    <row r="1" spans="1:9" s="95" customFormat="1" ht="30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  <c r="G1" s="97"/>
      <c r="H1" s="96"/>
    </row>
    <row r="2" spans="1:9" x14ac:dyDescent="0.25">
      <c r="A2" s="19" t="s">
        <v>1410</v>
      </c>
      <c r="B2" s="20">
        <f>SUM(B3:B16)</f>
        <v>393306</v>
      </c>
      <c r="C2" s="20">
        <f t="shared" ref="C2:F2" si="0">SUM(C3:C16)</f>
        <v>2498</v>
      </c>
      <c r="D2" s="20">
        <f t="shared" si="0"/>
        <v>23230</v>
      </c>
      <c r="E2" s="20">
        <f>SUM(B2:D2)</f>
        <v>419034</v>
      </c>
      <c r="F2" s="21">
        <f t="shared" si="0"/>
        <v>4760.2039999999997</v>
      </c>
      <c r="H2" s="101" t="s">
        <v>1312</v>
      </c>
      <c r="I2" s="105"/>
    </row>
    <row r="3" spans="1:9" x14ac:dyDescent="0.25">
      <c r="A3" s="8" t="s">
        <v>1418</v>
      </c>
      <c r="B3" s="23">
        <v>415</v>
      </c>
      <c r="C3" s="23">
        <v>0</v>
      </c>
      <c r="D3" s="23">
        <v>20</v>
      </c>
      <c r="E3" s="23">
        <f t="shared" ref="E3:E66" si="1">SUM(B3:D3)</f>
        <v>435</v>
      </c>
      <c r="F3" s="24">
        <v>4.7750000000000004</v>
      </c>
      <c r="G3" s="22"/>
      <c r="H3" s="102" t="s">
        <v>1454</v>
      </c>
      <c r="I3" s="103" t="s">
        <v>1455</v>
      </c>
    </row>
    <row r="4" spans="1:9" x14ac:dyDescent="0.25">
      <c r="A4" s="8" t="s">
        <v>474</v>
      </c>
      <c r="B4" s="23">
        <v>18345</v>
      </c>
      <c r="C4" s="23">
        <v>89</v>
      </c>
      <c r="D4" s="23">
        <v>1038</v>
      </c>
      <c r="E4" s="23">
        <f t="shared" si="1"/>
        <v>19472</v>
      </c>
      <c r="F4" s="24">
        <v>219.52600000000001</v>
      </c>
      <c r="G4" s="22"/>
      <c r="H4" s="102" t="s">
        <v>1456</v>
      </c>
      <c r="I4" s="103" t="s">
        <v>1317</v>
      </c>
    </row>
    <row r="5" spans="1:9" x14ac:dyDescent="0.25">
      <c r="A5" s="8" t="s">
        <v>483</v>
      </c>
      <c r="B5" s="23">
        <v>26465</v>
      </c>
      <c r="C5" s="23">
        <v>233</v>
      </c>
      <c r="D5" s="23">
        <v>847</v>
      </c>
      <c r="E5" s="23">
        <f t="shared" si="1"/>
        <v>27545</v>
      </c>
      <c r="F5" s="24">
        <v>283.39400000000001</v>
      </c>
      <c r="G5" s="22"/>
      <c r="H5" s="102" t="s">
        <v>18</v>
      </c>
      <c r="I5" s="103" t="s">
        <v>1318</v>
      </c>
    </row>
    <row r="6" spans="1:9" x14ac:dyDescent="0.25">
      <c r="A6" s="8" t="s">
        <v>53</v>
      </c>
      <c r="B6" s="23">
        <v>21308</v>
      </c>
      <c r="C6" s="23">
        <v>387</v>
      </c>
      <c r="D6" s="23">
        <v>3324</v>
      </c>
      <c r="E6" s="23">
        <f t="shared" si="1"/>
        <v>25019</v>
      </c>
      <c r="F6" s="24">
        <v>366.55500000000001</v>
      </c>
      <c r="G6" s="22"/>
      <c r="H6" s="22"/>
    </row>
    <row r="7" spans="1:9" x14ac:dyDescent="0.25">
      <c r="A7" s="8" t="s">
        <v>490</v>
      </c>
      <c r="B7" s="23">
        <v>16894</v>
      </c>
      <c r="C7" s="23">
        <v>34</v>
      </c>
      <c r="D7" s="23">
        <v>56</v>
      </c>
      <c r="E7" s="23">
        <f t="shared" si="1"/>
        <v>16984</v>
      </c>
      <c r="F7" s="24">
        <v>155.12799999999999</v>
      </c>
      <c r="G7" s="22"/>
      <c r="H7" s="22"/>
    </row>
    <row r="8" spans="1:9" x14ac:dyDescent="0.25">
      <c r="A8" s="8" t="s">
        <v>496</v>
      </c>
      <c r="B8" s="23">
        <v>8707</v>
      </c>
      <c r="C8" s="23">
        <v>77</v>
      </c>
      <c r="D8" s="23">
        <v>185</v>
      </c>
      <c r="E8" s="23">
        <f t="shared" si="1"/>
        <v>8969</v>
      </c>
      <c r="F8" s="24">
        <v>88.367999999999995</v>
      </c>
      <c r="G8" s="22"/>
      <c r="H8" s="18"/>
    </row>
    <row r="9" spans="1:9" x14ac:dyDescent="0.25">
      <c r="A9" s="8" t="s">
        <v>74</v>
      </c>
      <c r="B9" s="23">
        <v>23084</v>
      </c>
      <c r="C9" s="23">
        <v>218</v>
      </c>
      <c r="D9" s="23">
        <v>1542</v>
      </c>
      <c r="E9" s="23">
        <f t="shared" si="1"/>
        <v>24844</v>
      </c>
      <c r="F9" s="24">
        <v>289.02999999999997</v>
      </c>
    </row>
    <row r="10" spans="1:9" x14ac:dyDescent="0.25">
      <c r="A10" s="8" t="s">
        <v>86</v>
      </c>
      <c r="B10" s="23">
        <v>28903</v>
      </c>
      <c r="C10" s="23">
        <v>416</v>
      </c>
      <c r="D10" s="23">
        <v>1914</v>
      </c>
      <c r="E10" s="23">
        <f t="shared" si="1"/>
        <v>31233</v>
      </c>
      <c r="F10" s="24">
        <v>361.73500000000001</v>
      </c>
      <c r="G10" s="22"/>
      <c r="H10" s="22"/>
    </row>
    <row r="11" spans="1:9" x14ac:dyDescent="0.25">
      <c r="A11" s="8" t="s">
        <v>502</v>
      </c>
      <c r="B11" s="23">
        <v>25159</v>
      </c>
      <c r="C11" s="23">
        <v>272</v>
      </c>
      <c r="D11" s="23">
        <v>86</v>
      </c>
      <c r="E11" s="23">
        <f t="shared" si="1"/>
        <v>25517</v>
      </c>
      <c r="F11" s="24">
        <v>232.26300000000001</v>
      </c>
      <c r="G11" s="22"/>
      <c r="H11" s="22"/>
    </row>
    <row r="12" spans="1:9" x14ac:dyDescent="0.25">
      <c r="A12" s="8" t="s">
        <v>97</v>
      </c>
      <c r="B12" s="23">
        <v>9106</v>
      </c>
      <c r="C12" s="23">
        <v>0</v>
      </c>
      <c r="D12" s="23">
        <v>1275</v>
      </c>
      <c r="E12" s="23">
        <f t="shared" si="1"/>
        <v>10381</v>
      </c>
      <c r="F12" s="24">
        <v>148.25399999999999</v>
      </c>
      <c r="G12" s="22"/>
      <c r="H12" s="22"/>
    </row>
    <row r="13" spans="1:9" x14ac:dyDescent="0.25">
      <c r="A13" s="8" t="s">
        <v>1419</v>
      </c>
      <c r="B13" s="23">
        <v>23997</v>
      </c>
      <c r="C13" s="23">
        <v>67</v>
      </c>
      <c r="D13" s="23">
        <v>1627</v>
      </c>
      <c r="E13" s="23">
        <f t="shared" si="1"/>
        <v>25691</v>
      </c>
      <c r="F13" s="24">
        <v>300.91199999999998</v>
      </c>
      <c r="G13" s="22"/>
      <c r="H13" s="22"/>
    </row>
    <row r="14" spans="1:9" x14ac:dyDescent="0.25">
      <c r="A14" s="8" t="s">
        <v>102</v>
      </c>
      <c r="B14" s="23">
        <v>124984</v>
      </c>
      <c r="C14" s="23">
        <v>584</v>
      </c>
      <c r="D14" s="23">
        <v>6203</v>
      </c>
      <c r="E14" s="23">
        <f t="shared" si="1"/>
        <v>131771</v>
      </c>
      <c r="F14" s="24">
        <v>1450.3320000000001</v>
      </c>
      <c r="G14" s="22"/>
      <c r="H14" s="22"/>
    </row>
    <row r="15" spans="1:9" x14ac:dyDescent="0.25">
      <c r="A15" s="8" t="s">
        <v>111</v>
      </c>
      <c r="B15" s="23">
        <v>43563</v>
      </c>
      <c r="C15" s="23">
        <v>121</v>
      </c>
      <c r="D15" s="23">
        <v>3416</v>
      </c>
      <c r="E15" s="23">
        <f t="shared" si="1"/>
        <v>47100</v>
      </c>
      <c r="F15" s="24">
        <v>570.30399999999997</v>
      </c>
      <c r="G15" s="22"/>
      <c r="H15" s="22"/>
    </row>
    <row r="16" spans="1:9" x14ac:dyDescent="0.25">
      <c r="A16" s="25" t="s">
        <v>119</v>
      </c>
      <c r="B16" s="23">
        <v>22376</v>
      </c>
      <c r="C16" s="23">
        <v>0</v>
      </c>
      <c r="D16" s="23">
        <v>1697</v>
      </c>
      <c r="E16" s="23">
        <f t="shared" si="1"/>
        <v>24073</v>
      </c>
      <c r="F16" s="24">
        <v>289.62799999999999</v>
      </c>
      <c r="G16" s="22"/>
      <c r="H16" s="22"/>
    </row>
    <row r="17" spans="1:8" x14ac:dyDescent="0.25">
      <c r="A17" s="26" t="s">
        <v>1414</v>
      </c>
      <c r="B17" s="27">
        <f>SUM(B18:B22)</f>
        <v>300834</v>
      </c>
      <c r="C17" s="27">
        <f t="shared" ref="C17:D17" si="2">SUM(C18:C22)</f>
        <v>3450</v>
      </c>
      <c r="D17" s="27">
        <f t="shared" si="2"/>
        <v>19602</v>
      </c>
      <c r="E17" s="27">
        <f t="shared" si="1"/>
        <v>323886</v>
      </c>
      <c r="F17" s="28">
        <f>SUM(F18:F22)</f>
        <v>3744.0599999999995</v>
      </c>
      <c r="G17" s="22"/>
      <c r="H17" s="22"/>
    </row>
    <row r="18" spans="1:8" x14ac:dyDescent="0.25">
      <c r="A18" s="8" t="s">
        <v>1418</v>
      </c>
      <c r="B18" s="23">
        <v>879</v>
      </c>
      <c r="C18" s="23">
        <v>0</v>
      </c>
      <c r="D18" s="23">
        <v>0</v>
      </c>
      <c r="E18" s="23">
        <f t="shared" si="1"/>
        <v>879</v>
      </c>
      <c r="F18" s="24">
        <v>7.9109999999999996</v>
      </c>
      <c r="G18" s="22"/>
      <c r="H18" s="22"/>
    </row>
    <row r="19" spans="1:8" x14ac:dyDescent="0.25">
      <c r="A19" s="8" t="s">
        <v>1457</v>
      </c>
      <c r="B19" s="23">
        <v>60129</v>
      </c>
      <c r="C19" s="23">
        <v>1309</v>
      </c>
      <c r="D19" s="23">
        <v>3031</v>
      </c>
      <c r="E19" s="23">
        <f t="shared" si="1"/>
        <v>64469</v>
      </c>
      <c r="F19" s="24">
        <v>705.31799999999998</v>
      </c>
      <c r="G19" s="22"/>
      <c r="H19" s="22"/>
    </row>
    <row r="20" spans="1:8" x14ac:dyDescent="0.25">
      <c r="A20" s="8" t="s">
        <v>913</v>
      </c>
      <c r="B20" s="23">
        <v>35472</v>
      </c>
      <c r="C20" s="23">
        <v>365</v>
      </c>
      <c r="D20" s="23">
        <v>3653</v>
      </c>
      <c r="E20" s="23">
        <f t="shared" si="1"/>
        <v>39490</v>
      </c>
      <c r="F20" s="24">
        <v>511.029</v>
      </c>
      <c r="G20" s="22"/>
      <c r="H20" s="22"/>
    </row>
    <row r="21" spans="1:8" x14ac:dyDescent="0.25">
      <c r="A21" s="8" t="s">
        <v>923</v>
      </c>
      <c r="B21" s="23">
        <v>175354</v>
      </c>
      <c r="C21" s="23">
        <v>1364</v>
      </c>
      <c r="D21" s="23">
        <v>9348</v>
      </c>
      <c r="E21" s="23">
        <f t="shared" si="1"/>
        <v>186066</v>
      </c>
      <c r="F21" s="24">
        <v>2071.1019999999999</v>
      </c>
      <c r="G21" s="22"/>
      <c r="H21" s="22"/>
    </row>
    <row r="22" spans="1:8" x14ac:dyDescent="0.25">
      <c r="A22" s="25" t="s">
        <v>934</v>
      </c>
      <c r="B22" s="23">
        <v>29000</v>
      </c>
      <c r="C22" s="23">
        <v>412</v>
      </c>
      <c r="D22" s="23">
        <v>3570</v>
      </c>
      <c r="E22" s="23">
        <f t="shared" si="1"/>
        <v>32982</v>
      </c>
      <c r="F22" s="24">
        <v>448.7</v>
      </c>
      <c r="G22" s="22"/>
      <c r="H22" s="22"/>
    </row>
    <row r="23" spans="1:8" x14ac:dyDescent="0.25">
      <c r="A23" s="26" t="s">
        <v>176</v>
      </c>
      <c r="B23" s="27">
        <f>SUM(B24:B30)</f>
        <v>408720</v>
      </c>
      <c r="C23" s="27">
        <f t="shared" ref="C23:F23" si="3">SUM(C24:C30)</f>
        <v>3709</v>
      </c>
      <c r="D23" s="27">
        <f t="shared" si="3"/>
        <v>15054</v>
      </c>
      <c r="E23" s="27">
        <f t="shared" si="1"/>
        <v>427483</v>
      </c>
      <c r="F23" s="28">
        <f t="shared" si="3"/>
        <v>4479.8329999999996</v>
      </c>
      <c r="G23" s="22"/>
      <c r="H23" s="18"/>
    </row>
    <row r="24" spans="1:8" x14ac:dyDescent="0.25">
      <c r="A24" s="8" t="s">
        <v>1458</v>
      </c>
      <c r="B24" s="23">
        <v>318846</v>
      </c>
      <c r="C24" s="23">
        <v>3709</v>
      </c>
      <c r="D24" s="23">
        <v>11758</v>
      </c>
      <c r="E24" s="23">
        <f t="shared" si="1"/>
        <v>334313</v>
      </c>
      <c r="F24" s="24">
        <v>3499.5749999999998</v>
      </c>
      <c r="H24" s="22"/>
    </row>
    <row r="25" spans="1:8" x14ac:dyDescent="0.25">
      <c r="A25" s="8" t="s">
        <v>1293</v>
      </c>
      <c r="B25" s="23">
        <v>3801</v>
      </c>
      <c r="C25" s="23">
        <v>0</v>
      </c>
      <c r="D25" s="23">
        <v>205</v>
      </c>
      <c r="E25" s="23">
        <f t="shared" si="1"/>
        <v>4006</v>
      </c>
      <c r="F25" s="24">
        <v>44.869</v>
      </c>
      <c r="G25" s="22"/>
      <c r="H25" s="18"/>
    </row>
    <row r="26" spans="1:8" x14ac:dyDescent="0.25">
      <c r="A26" s="8" t="s">
        <v>132</v>
      </c>
      <c r="B26" s="23">
        <v>13878</v>
      </c>
      <c r="C26" s="23">
        <v>0</v>
      </c>
      <c r="D26" s="23">
        <v>66</v>
      </c>
      <c r="E26" s="23">
        <f t="shared" si="1"/>
        <v>13944</v>
      </c>
      <c r="F26" s="24">
        <v>128.334</v>
      </c>
      <c r="H26" s="22"/>
    </row>
    <row r="27" spans="1:8" x14ac:dyDescent="0.25">
      <c r="A27" s="8" t="s">
        <v>139</v>
      </c>
      <c r="B27" s="23">
        <v>18162</v>
      </c>
      <c r="C27" s="23">
        <v>0</v>
      </c>
      <c r="D27" s="23">
        <v>2129</v>
      </c>
      <c r="E27" s="23">
        <f t="shared" si="1"/>
        <v>20291</v>
      </c>
      <c r="F27" s="24">
        <v>274.166</v>
      </c>
      <c r="G27" s="22"/>
      <c r="H27" s="22"/>
    </row>
    <row r="28" spans="1:8" x14ac:dyDescent="0.25">
      <c r="A28" s="8" t="s">
        <v>160</v>
      </c>
      <c r="B28" s="23">
        <v>3464</v>
      </c>
      <c r="C28" s="23">
        <v>0</v>
      </c>
      <c r="D28" s="23">
        <v>0</v>
      </c>
      <c r="E28" s="23">
        <f t="shared" si="1"/>
        <v>3464</v>
      </c>
      <c r="F28" s="24">
        <v>31.175999999999998</v>
      </c>
      <c r="G28" s="22"/>
      <c r="H28" s="22"/>
    </row>
    <row r="29" spans="1:8" x14ac:dyDescent="0.25">
      <c r="A29" s="8" t="s">
        <v>145</v>
      </c>
      <c r="B29" s="23">
        <v>28402</v>
      </c>
      <c r="C29" s="23">
        <v>0</v>
      </c>
      <c r="D29" s="23">
        <v>39</v>
      </c>
      <c r="E29" s="23">
        <f t="shared" si="1"/>
        <v>28441</v>
      </c>
      <c r="F29" s="24">
        <v>257.64600000000002</v>
      </c>
      <c r="G29" s="22"/>
      <c r="H29" s="22"/>
    </row>
    <row r="30" spans="1:8" x14ac:dyDescent="0.25">
      <c r="A30" s="8" t="s">
        <v>154</v>
      </c>
      <c r="B30" s="23">
        <v>22167</v>
      </c>
      <c r="C30" s="23">
        <v>0</v>
      </c>
      <c r="D30" s="23">
        <v>857</v>
      </c>
      <c r="E30" s="23">
        <f t="shared" si="1"/>
        <v>23024</v>
      </c>
      <c r="F30" s="24">
        <v>244.06700000000001</v>
      </c>
      <c r="G30" s="22"/>
      <c r="H30" s="22"/>
    </row>
    <row r="31" spans="1:8" x14ac:dyDescent="0.25">
      <c r="A31" s="26" t="s">
        <v>1340</v>
      </c>
      <c r="B31" s="27">
        <f>SUM(B32:B36)</f>
        <v>235760</v>
      </c>
      <c r="C31" s="27">
        <f t="shared" ref="C31:F31" si="4">SUM(C32:C36)</f>
        <v>1200</v>
      </c>
      <c r="D31" s="27">
        <f t="shared" si="4"/>
        <v>13189</v>
      </c>
      <c r="E31" s="27">
        <f t="shared" si="1"/>
        <v>250149</v>
      </c>
      <c r="F31" s="28">
        <f t="shared" si="4"/>
        <v>2813.6680000000001</v>
      </c>
      <c r="G31" s="22"/>
      <c r="H31" s="22"/>
    </row>
    <row r="32" spans="1:8" x14ac:dyDescent="0.25">
      <c r="A32" s="8" t="s">
        <v>1422</v>
      </c>
      <c r="B32" s="23">
        <v>132870</v>
      </c>
      <c r="C32" s="23">
        <v>1200</v>
      </c>
      <c r="D32" s="23">
        <v>7783</v>
      </c>
      <c r="E32" s="23">
        <f t="shared" si="1"/>
        <v>141853</v>
      </c>
      <c r="F32" s="24">
        <v>1606.546</v>
      </c>
      <c r="G32" s="22"/>
      <c r="H32" s="18"/>
    </row>
    <row r="33" spans="1:8" x14ac:dyDescent="0.25">
      <c r="A33" s="8" t="s">
        <v>1423</v>
      </c>
      <c r="B33" s="23">
        <v>55171</v>
      </c>
      <c r="C33" s="23">
        <v>0</v>
      </c>
      <c r="D33" s="23">
        <v>1797</v>
      </c>
      <c r="E33" s="23">
        <f t="shared" si="1"/>
        <v>56968</v>
      </c>
      <c r="F33" s="24">
        <v>589.98299999999995</v>
      </c>
      <c r="H33" s="22"/>
    </row>
    <row r="34" spans="1:8" x14ac:dyDescent="0.25">
      <c r="A34" s="8" t="s">
        <v>1424</v>
      </c>
      <c r="B34" s="23">
        <v>12777</v>
      </c>
      <c r="C34" s="23">
        <v>0</v>
      </c>
      <c r="D34" s="23">
        <v>1389</v>
      </c>
      <c r="E34" s="23">
        <f t="shared" si="1"/>
        <v>14166</v>
      </c>
      <c r="F34" s="24">
        <v>187.221</v>
      </c>
      <c r="G34" s="22"/>
      <c r="H34" s="22"/>
    </row>
    <row r="35" spans="1:8" x14ac:dyDescent="0.25">
      <c r="A35" s="8" t="s">
        <v>664</v>
      </c>
      <c r="B35" s="23">
        <v>14477</v>
      </c>
      <c r="C35" s="23">
        <v>0</v>
      </c>
      <c r="D35" s="23">
        <v>935</v>
      </c>
      <c r="E35" s="23">
        <f t="shared" si="1"/>
        <v>15412</v>
      </c>
      <c r="F35" s="24">
        <v>178.91300000000001</v>
      </c>
      <c r="G35" s="22"/>
      <c r="H35" s="22"/>
    </row>
    <row r="36" spans="1:8" x14ac:dyDescent="0.25">
      <c r="A36" s="25" t="s">
        <v>652</v>
      </c>
      <c r="B36" s="23">
        <v>20465</v>
      </c>
      <c r="C36" s="23">
        <v>0</v>
      </c>
      <c r="D36" s="23">
        <v>1285</v>
      </c>
      <c r="E36" s="23">
        <f t="shared" si="1"/>
        <v>21750</v>
      </c>
      <c r="F36" s="24">
        <v>251.005</v>
      </c>
      <c r="G36" s="22"/>
      <c r="H36" s="22"/>
    </row>
    <row r="37" spans="1:8" x14ac:dyDescent="0.25">
      <c r="A37" s="26" t="s">
        <v>1343</v>
      </c>
      <c r="B37" s="27">
        <f>SUM(B38:B44)</f>
        <v>312629</v>
      </c>
      <c r="C37" s="27">
        <f t="shared" ref="C37:D37" si="5">SUM(C38:C44)</f>
        <v>3037</v>
      </c>
      <c r="D37" s="27">
        <f t="shared" si="5"/>
        <v>11699</v>
      </c>
      <c r="E37" s="27">
        <f t="shared" si="1"/>
        <v>327365</v>
      </c>
      <c r="F37" s="28">
        <f>SUM(F38:F44)</f>
        <v>3437.194</v>
      </c>
      <c r="G37" s="22"/>
      <c r="H37" s="22"/>
    </row>
    <row r="38" spans="1:8" x14ac:dyDescent="0.25">
      <c r="A38" s="8" t="s">
        <v>1425</v>
      </c>
      <c r="B38" s="23">
        <v>13658</v>
      </c>
      <c r="C38" s="23">
        <v>0</v>
      </c>
      <c r="D38" s="23">
        <v>485</v>
      </c>
      <c r="E38" s="23">
        <f t="shared" si="1"/>
        <v>14143</v>
      </c>
      <c r="F38" s="24">
        <v>148.142</v>
      </c>
      <c r="G38" s="22"/>
      <c r="H38" s="22"/>
    </row>
    <row r="39" spans="1:8" x14ac:dyDescent="0.25">
      <c r="A39" s="8" t="s">
        <v>393</v>
      </c>
      <c r="B39" s="23">
        <v>14746</v>
      </c>
      <c r="C39" s="23">
        <v>0</v>
      </c>
      <c r="D39" s="23">
        <v>641</v>
      </c>
      <c r="E39" s="23">
        <f t="shared" si="1"/>
        <v>15387</v>
      </c>
      <c r="F39" s="24">
        <v>166.04599999999999</v>
      </c>
      <c r="G39" s="22"/>
      <c r="H39" s="22"/>
    </row>
    <row r="40" spans="1:8" x14ac:dyDescent="0.25">
      <c r="A40" s="8" t="s">
        <v>1426</v>
      </c>
      <c r="B40" s="23">
        <v>163234</v>
      </c>
      <c r="C40" s="23">
        <v>1067</v>
      </c>
      <c r="D40" s="23">
        <v>6792</v>
      </c>
      <c r="E40" s="23">
        <f t="shared" si="1"/>
        <v>171093</v>
      </c>
      <c r="F40" s="24">
        <v>1827.625</v>
      </c>
      <c r="G40" s="22"/>
      <c r="H40" s="22"/>
    </row>
    <row r="41" spans="1:8" x14ac:dyDescent="0.25">
      <c r="A41" s="8" t="s">
        <v>409</v>
      </c>
      <c r="B41" s="23">
        <v>23186</v>
      </c>
      <c r="C41" s="23">
        <v>175</v>
      </c>
      <c r="D41" s="23">
        <v>1279</v>
      </c>
      <c r="E41" s="23">
        <f t="shared" si="1"/>
        <v>24640</v>
      </c>
      <c r="F41" s="24">
        <v>276.05700000000002</v>
      </c>
      <c r="G41" s="22"/>
      <c r="H41" s="18"/>
    </row>
    <row r="42" spans="1:8" x14ac:dyDescent="0.25">
      <c r="A42" s="8" t="s">
        <v>427</v>
      </c>
      <c r="B42" s="23">
        <v>27319</v>
      </c>
      <c r="C42" s="23">
        <v>929</v>
      </c>
      <c r="D42" s="23">
        <v>1219</v>
      </c>
      <c r="E42" s="23">
        <f t="shared" si="1"/>
        <v>29467</v>
      </c>
      <c r="F42" s="24">
        <v>313.904</v>
      </c>
      <c r="H42" s="22"/>
    </row>
    <row r="43" spans="1:8" x14ac:dyDescent="0.25">
      <c r="A43" s="8" t="s">
        <v>440</v>
      </c>
      <c r="B43" s="23">
        <v>35734</v>
      </c>
      <c r="C43" s="23">
        <v>626</v>
      </c>
      <c r="D43" s="23">
        <v>776</v>
      </c>
      <c r="E43" s="23">
        <f t="shared" si="1"/>
        <v>37136</v>
      </c>
      <c r="F43" s="24">
        <v>365.08800000000002</v>
      </c>
      <c r="G43" s="22"/>
      <c r="H43" s="22"/>
    </row>
    <row r="44" spans="1:8" x14ac:dyDescent="0.25">
      <c r="A44" s="25" t="s">
        <v>460</v>
      </c>
      <c r="B44" s="23">
        <v>34752</v>
      </c>
      <c r="C44" s="23">
        <v>240</v>
      </c>
      <c r="D44" s="23">
        <v>507</v>
      </c>
      <c r="E44" s="23">
        <f t="shared" si="1"/>
        <v>35499</v>
      </c>
      <c r="F44" s="24">
        <v>340.33199999999999</v>
      </c>
      <c r="G44" s="22"/>
      <c r="H44" s="22"/>
    </row>
    <row r="45" spans="1:8" x14ac:dyDescent="0.25">
      <c r="A45" s="19" t="s">
        <v>1427</v>
      </c>
      <c r="B45" s="20">
        <f>SUM(B46)</f>
        <v>581778</v>
      </c>
      <c r="C45" s="20">
        <f t="shared" ref="C45:F45" si="6">SUM(C46)</f>
        <v>202974</v>
      </c>
      <c r="D45" s="29">
        <f t="shared" si="6"/>
        <v>47780</v>
      </c>
      <c r="E45" s="29">
        <f t="shared" si="1"/>
        <v>832532</v>
      </c>
      <c r="F45" s="21">
        <f t="shared" si="6"/>
        <v>8735.4320000000007</v>
      </c>
      <c r="G45" s="22"/>
      <c r="H45" s="22"/>
    </row>
    <row r="46" spans="1:8" x14ac:dyDescent="0.25">
      <c r="A46" s="30" t="s">
        <v>1350</v>
      </c>
      <c r="B46" s="23">
        <v>581778</v>
      </c>
      <c r="C46" s="23">
        <v>202974</v>
      </c>
      <c r="D46" s="23">
        <v>47780</v>
      </c>
      <c r="E46" s="23">
        <f t="shared" si="1"/>
        <v>832532</v>
      </c>
      <c r="F46" s="24">
        <v>8735.4320000000007</v>
      </c>
      <c r="G46" s="22"/>
      <c r="H46" s="22"/>
    </row>
    <row r="47" spans="1:8" x14ac:dyDescent="0.25">
      <c r="A47" s="26" t="s">
        <v>1351</v>
      </c>
      <c r="B47" s="31">
        <f>SUM(B48:B53)</f>
        <v>246423</v>
      </c>
      <c r="C47" s="31">
        <f t="shared" ref="C47:F47" si="7">SUM(C48:C53)</f>
        <v>0</v>
      </c>
      <c r="D47" s="31">
        <f t="shared" si="7"/>
        <v>10373</v>
      </c>
      <c r="E47" s="31">
        <f t="shared" si="1"/>
        <v>256796</v>
      </c>
      <c r="F47" s="28">
        <f t="shared" si="7"/>
        <v>2757.203</v>
      </c>
      <c r="G47" s="22"/>
      <c r="H47" s="18"/>
    </row>
    <row r="48" spans="1:8" x14ac:dyDescent="0.25">
      <c r="A48" s="8" t="s">
        <v>1428</v>
      </c>
      <c r="B48" s="23">
        <v>147180</v>
      </c>
      <c r="C48" s="23">
        <v>0</v>
      </c>
      <c r="D48" s="23">
        <v>4971</v>
      </c>
      <c r="E48" s="23">
        <f t="shared" si="1"/>
        <v>152151</v>
      </c>
      <c r="F48" s="24">
        <v>1583.1120000000001</v>
      </c>
      <c r="H48" s="22"/>
    </row>
    <row r="49" spans="1:8" x14ac:dyDescent="0.25">
      <c r="A49" s="8" t="s">
        <v>1429</v>
      </c>
      <c r="B49" s="23">
        <v>1197</v>
      </c>
      <c r="C49" s="23">
        <v>0</v>
      </c>
      <c r="D49" s="23">
        <v>0</v>
      </c>
      <c r="E49" s="23">
        <f t="shared" si="1"/>
        <v>1197</v>
      </c>
      <c r="F49" s="24">
        <v>10.773</v>
      </c>
      <c r="G49" s="22"/>
      <c r="H49" s="22"/>
    </row>
    <row r="50" spans="1:8" x14ac:dyDescent="0.25">
      <c r="A50" s="8" t="s">
        <v>852</v>
      </c>
      <c r="B50" s="23">
        <v>25018</v>
      </c>
      <c r="C50" s="23">
        <v>0</v>
      </c>
      <c r="D50" s="23">
        <v>2680</v>
      </c>
      <c r="E50" s="23">
        <f t="shared" si="1"/>
        <v>27698</v>
      </c>
      <c r="F50" s="24">
        <v>364.52199999999999</v>
      </c>
      <c r="G50" s="22"/>
      <c r="H50" s="22"/>
    </row>
    <row r="51" spans="1:8" x14ac:dyDescent="0.25">
      <c r="A51" s="8" t="s">
        <v>862</v>
      </c>
      <c r="B51" s="23">
        <v>37727</v>
      </c>
      <c r="C51" s="23">
        <v>0</v>
      </c>
      <c r="D51" s="23">
        <v>843</v>
      </c>
      <c r="E51" s="23">
        <f t="shared" si="1"/>
        <v>38570</v>
      </c>
      <c r="F51" s="24">
        <v>383.37900000000002</v>
      </c>
      <c r="G51" s="22"/>
      <c r="H51" s="22"/>
    </row>
    <row r="52" spans="1:8" x14ac:dyDescent="0.25">
      <c r="A52" s="8" t="s">
        <v>868</v>
      </c>
      <c r="B52" s="23">
        <v>23117</v>
      </c>
      <c r="C52" s="23">
        <v>0</v>
      </c>
      <c r="D52" s="23">
        <v>1797</v>
      </c>
      <c r="E52" s="23">
        <f t="shared" si="1"/>
        <v>24914</v>
      </c>
      <c r="F52" s="24">
        <v>301.49700000000001</v>
      </c>
      <c r="G52" s="22"/>
      <c r="H52" s="22"/>
    </row>
    <row r="53" spans="1:8" x14ac:dyDescent="0.25">
      <c r="A53" s="25" t="s">
        <v>889</v>
      </c>
      <c r="B53" s="23">
        <v>12184</v>
      </c>
      <c r="C53" s="23">
        <v>0</v>
      </c>
      <c r="D53" s="23">
        <v>82</v>
      </c>
      <c r="E53" s="23">
        <f t="shared" si="1"/>
        <v>12266</v>
      </c>
      <c r="F53" s="24">
        <v>113.92</v>
      </c>
      <c r="G53" s="22"/>
      <c r="H53" s="22"/>
    </row>
    <row r="54" spans="1:8" x14ac:dyDescent="0.25">
      <c r="A54" s="19" t="s">
        <v>1461</v>
      </c>
      <c r="B54" s="20">
        <f>SUM(B55:B60)</f>
        <v>170986</v>
      </c>
      <c r="C54" s="20">
        <f t="shared" ref="C54:F54" si="8">SUM(C55:C60)</f>
        <v>0</v>
      </c>
      <c r="D54" s="20">
        <f t="shared" si="8"/>
        <v>25130</v>
      </c>
      <c r="E54" s="20">
        <f t="shared" si="1"/>
        <v>196116</v>
      </c>
      <c r="F54" s="21">
        <f t="shared" si="8"/>
        <v>2845.6339999999996</v>
      </c>
      <c r="G54" s="22"/>
      <c r="H54" s="22"/>
    </row>
    <row r="55" spans="1:8" x14ac:dyDescent="0.25">
      <c r="A55" s="8" t="s">
        <v>1293</v>
      </c>
      <c r="B55" s="23">
        <v>21787</v>
      </c>
      <c r="C55" s="23">
        <v>0</v>
      </c>
      <c r="D55" s="23">
        <v>7074</v>
      </c>
      <c r="E55" s="23">
        <f t="shared" si="1"/>
        <v>28861</v>
      </c>
      <c r="F55" s="24">
        <v>563.93100000000004</v>
      </c>
      <c r="G55" s="22"/>
      <c r="H55" s="22"/>
    </row>
    <row r="56" spans="1:8" x14ac:dyDescent="0.25">
      <c r="A56" s="8" t="s">
        <v>11</v>
      </c>
      <c r="B56" s="23">
        <v>28331</v>
      </c>
      <c r="C56" s="23">
        <v>0</v>
      </c>
      <c r="D56" s="23">
        <v>4457</v>
      </c>
      <c r="E56" s="23">
        <f t="shared" si="1"/>
        <v>32788</v>
      </c>
      <c r="F56" s="24">
        <v>486.74299999999999</v>
      </c>
      <c r="G56" s="22"/>
      <c r="H56" s="22"/>
    </row>
    <row r="57" spans="1:8" x14ac:dyDescent="0.25">
      <c r="A57" s="8" t="s">
        <v>27</v>
      </c>
      <c r="B57" s="23">
        <v>23278</v>
      </c>
      <c r="C57" s="23">
        <v>0</v>
      </c>
      <c r="D57" s="23">
        <v>2380</v>
      </c>
      <c r="E57" s="23">
        <f t="shared" si="1"/>
        <v>25658</v>
      </c>
      <c r="F57" s="24">
        <v>333.262</v>
      </c>
      <c r="G57" s="22"/>
      <c r="H57" s="22"/>
    </row>
    <row r="58" spans="1:8" x14ac:dyDescent="0.25">
      <c r="A58" s="8" t="s">
        <v>1430</v>
      </c>
      <c r="B58" s="23">
        <v>43106</v>
      </c>
      <c r="C58" s="23">
        <v>0</v>
      </c>
      <c r="D58" s="23">
        <v>3895</v>
      </c>
      <c r="E58" s="23">
        <f t="shared" si="1"/>
        <v>47001</v>
      </c>
      <c r="F58" s="24">
        <v>590.49400000000003</v>
      </c>
      <c r="G58" s="22"/>
      <c r="H58" s="22"/>
    </row>
    <row r="59" spans="1:8" x14ac:dyDescent="0.25">
      <c r="A59" s="8" t="s">
        <v>41</v>
      </c>
      <c r="B59" s="23">
        <v>15012</v>
      </c>
      <c r="C59" s="23">
        <v>0</v>
      </c>
      <c r="D59" s="23">
        <v>1862</v>
      </c>
      <c r="E59" s="23">
        <f t="shared" si="1"/>
        <v>16874</v>
      </c>
      <c r="F59" s="24">
        <v>231.93199999999999</v>
      </c>
      <c r="G59" s="22"/>
      <c r="H59" s="18"/>
    </row>
    <row r="60" spans="1:8" x14ac:dyDescent="0.25">
      <c r="A60" s="25" t="s">
        <v>1431</v>
      </c>
      <c r="B60" s="23">
        <v>39472</v>
      </c>
      <c r="C60" s="23">
        <v>0</v>
      </c>
      <c r="D60" s="23">
        <v>5462</v>
      </c>
      <c r="E60" s="23">
        <f t="shared" si="1"/>
        <v>44934</v>
      </c>
      <c r="F60" s="24">
        <v>639.27200000000005</v>
      </c>
      <c r="H60" s="22"/>
    </row>
    <row r="61" spans="1:8" x14ac:dyDescent="0.25">
      <c r="A61" s="26" t="s">
        <v>1462</v>
      </c>
      <c r="B61" s="27">
        <f>SUM(B62:B67)</f>
        <v>79266</v>
      </c>
      <c r="C61" s="27">
        <f t="shared" ref="C61:F61" si="9">SUM(C62:C67)</f>
        <v>1012</v>
      </c>
      <c r="D61" s="27">
        <f t="shared" si="9"/>
        <v>3352</v>
      </c>
      <c r="E61" s="27">
        <f t="shared" si="1"/>
        <v>83630</v>
      </c>
      <c r="F61" s="28">
        <f t="shared" si="9"/>
        <v>892.75800000000004</v>
      </c>
      <c r="G61" s="22"/>
      <c r="H61" s="18"/>
    </row>
    <row r="62" spans="1:8" x14ac:dyDescent="0.25">
      <c r="A62" s="8" t="s">
        <v>1293</v>
      </c>
      <c r="B62" s="23">
        <v>917</v>
      </c>
      <c r="C62" s="23">
        <v>0</v>
      </c>
      <c r="D62" s="23">
        <v>79</v>
      </c>
      <c r="E62" s="23">
        <f t="shared" si="1"/>
        <v>996</v>
      </c>
      <c r="F62" s="24">
        <v>12.361000000000001</v>
      </c>
      <c r="H62" s="22"/>
    </row>
    <row r="63" spans="1:8" x14ac:dyDescent="0.25">
      <c r="A63" s="8" t="s">
        <v>365</v>
      </c>
      <c r="B63" s="23">
        <v>4349</v>
      </c>
      <c r="C63" s="23">
        <v>0</v>
      </c>
      <c r="D63" s="23">
        <v>412</v>
      </c>
      <c r="E63" s="23">
        <f t="shared" si="1"/>
        <v>4761</v>
      </c>
      <c r="F63" s="24">
        <v>60.564999999999998</v>
      </c>
      <c r="G63" s="22"/>
      <c r="H63" s="22"/>
    </row>
    <row r="64" spans="1:8" x14ac:dyDescent="0.25">
      <c r="A64" s="8" t="s">
        <v>368</v>
      </c>
      <c r="B64" s="23">
        <v>11006</v>
      </c>
      <c r="C64" s="23">
        <v>0</v>
      </c>
      <c r="D64" s="23">
        <v>312</v>
      </c>
      <c r="E64" s="23">
        <f t="shared" si="1"/>
        <v>11318</v>
      </c>
      <c r="F64" s="24">
        <v>115.27800000000001</v>
      </c>
      <c r="G64" s="22"/>
      <c r="H64" s="22"/>
    </row>
    <row r="65" spans="1:8" x14ac:dyDescent="0.25">
      <c r="A65" s="8" t="s">
        <v>379</v>
      </c>
      <c r="B65" s="23">
        <v>26837</v>
      </c>
      <c r="C65" s="23">
        <v>617</v>
      </c>
      <c r="D65" s="23">
        <v>1204</v>
      </c>
      <c r="E65" s="23">
        <f t="shared" si="1"/>
        <v>28658</v>
      </c>
      <c r="F65" s="24">
        <v>307.226</v>
      </c>
      <c r="G65" s="22"/>
      <c r="H65" s="22"/>
    </row>
    <row r="66" spans="1:8" x14ac:dyDescent="0.25">
      <c r="A66" s="8" t="s">
        <v>385</v>
      </c>
      <c r="B66" s="23">
        <v>6196</v>
      </c>
      <c r="C66" s="23">
        <v>31</v>
      </c>
      <c r="D66" s="23">
        <v>280</v>
      </c>
      <c r="E66" s="23">
        <f t="shared" si="1"/>
        <v>6507</v>
      </c>
      <c r="F66" s="24">
        <v>70.478999999999999</v>
      </c>
      <c r="G66" s="22"/>
      <c r="H66" s="22"/>
    </row>
    <row r="67" spans="1:8" ht="14.25" customHeight="1" x14ac:dyDescent="0.25">
      <c r="A67" s="25" t="s">
        <v>389</v>
      </c>
      <c r="B67" s="23">
        <v>29961</v>
      </c>
      <c r="C67" s="23">
        <v>364</v>
      </c>
      <c r="D67" s="23">
        <v>1065</v>
      </c>
      <c r="E67" s="23">
        <f t="shared" ref="E67:E130" si="10">SUM(B67:D67)</f>
        <v>31390</v>
      </c>
      <c r="F67" s="24">
        <v>326.84899999999999</v>
      </c>
      <c r="G67" s="22"/>
      <c r="H67" s="22"/>
    </row>
    <row r="68" spans="1:8" x14ac:dyDescent="0.25">
      <c r="A68" s="26" t="s">
        <v>1433</v>
      </c>
      <c r="B68" s="27">
        <f>SUM(B69)</f>
        <v>8782</v>
      </c>
      <c r="C68" s="27">
        <f t="shared" ref="C68:F68" si="11">SUM(C69)</f>
        <v>474</v>
      </c>
      <c r="D68" s="27">
        <f t="shared" si="11"/>
        <v>524</v>
      </c>
      <c r="E68" s="27">
        <f t="shared" si="10"/>
        <v>9780</v>
      </c>
      <c r="F68" s="28">
        <f t="shared" si="11"/>
        <v>108.65600000000001</v>
      </c>
      <c r="G68" s="22"/>
      <c r="H68" s="22"/>
    </row>
    <row r="69" spans="1:8" x14ac:dyDescent="0.25">
      <c r="A69" s="30" t="s">
        <v>1434</v>
      </c>
      <c r="B69" s="23">
        <v>8782</v>
      </c>
      <c r="C69" s="23">
        <v>474</v>
      </c>
      <c r="D69" s="23">
        <v>524</v>
      </c>
      <c r="E69" s="23">
        <f t="shared" si="10"/>
        <v>9780</v>
      </c>
      <c r="F69" s="24">
        <v>108.65600000000001</v>
      </c>
      <c r="G69" s="22"/>
      <c r="H69" s="22"/>
    </row>
    <row r="70" spans="1:8" x14ac:dyDescent="0.25">
      <c r="A70" s="26" t="s">
        <v>1369</v>
      </c>
      <c r="B70" s="27">
        <f>SUM(B71:B81)</f>
        <v>540786</v>
      </c>
      <c r="C70" s="27">
        <f t="shared" ref="C70:F70" si="12">SUM(C71:C81)</f>
        <v>5043</v>
      </c>
      <c r="D70" s="27">
        <f t="shared" si="12"/>
        <v>47880</v>
      </c>
      <c r="E70" s="27">
        <f t="shared" si="10"/>
        <v>593709</v>
      </c>
      <c r="F70" s="28">
        <f t="shared" si="12"/>
        <v>7382.0490000000009</v>
      </c>
      <c r="G70" s="22"/>
      <c r="H70" s="22"/>
    </row>
    <row r="71" spans="1:8" x14ac:dyDescent="0.25">
      <c r="A71" s="8" t="s">
        <v>248</v>
      </c>
      <c r="B71" s="23">
        <v>57704</v>
      </c>
      <c r="C71" s="23">
        <v>330</v>
      </c>
      <c r="D71" s="23">
        <v>4456</v>
      </c>
      <c r="E71" s="23">
        <f t="shared" si="10"/>
        <v>62490</v>
      </c>
      <c r="F71" s="24">
        <v>752.69799999999998</v>
      </c>
      <c r="G71" s="22"/>
      <c r="H71" s="22"/>
    </row>
    <row r="72" spans="1:8" x14ac:dyDescent="0.25">
      <c r="A72" s="8" t="s">
        <v>261</v>
      </c>
      <c r="B72" s="23">
        <v>44002</v>
      </c>
      <c r="C72" s="23">
        <v>595</v>
      </c>
      <c r="D72" s="23">
        <v>1272</v>
      </c>
      <c r="E72" s="23">
        <f t="shared" si="10"/>
        <v>45869</v>
      </c>
      <c r="F72" s="24">
        <v>465.137</v>
      </c>
      <c r="G72" s="22"/>
      <c r="H72" s="22"/>
    </row>
    <row r="73" spans="1:8" x14ac:dyDescent="0.25">
      <c r="A73" s="8" t="s">
        <v>1436</v>
      </c>
      <c r="B73" s="23">
        <v>112044</v>
      </c>
      <c r="C73" s="23">
        <v>1645</v>
      </c>
      <c r="D73" s="23">
        <v>13581</v>
      </c>
      <c r="E73" s="23">
        <f t="shared" si="10"/>
        <v>127270</v>
      </c>
      <c r="F73" s="24">
        <v>1722.8330000000001</v>
      </c>
      <c r="G73" s="22"/>
      <c r="H73" s="22"/>
    </row>
    <row r="74" spans="1:8" x14ac:dyDescent="0.25">
      <c r="A74" s="8" t="s">
        <v>1437</v>
      </c>
      <c r="B74" s="23">
        <v>41681</v>
      </c>
      <c r="C74" s="23">
        <v>0</v>
      </c>
      <c r="D74" s="23">
        <v>2403</v>
      </c>
      <c r="E74" s="23">
        <f t="shared" si="10"/>
        <v>44084</v>
      </c>
      <c r="F74" s="24">
        <v>500.08499999999998</v>
      </c>
      <c r="G74" s="22"/>
      <c r="H74" s="22"/>
    </row>
    <row r="75" spans="1:8" x14ac:dyDescent="0.25">
      <c r="A75" s="8" t="s">
        <v>233</v>
      </c>
      <c r="B75" s="23">
        <v>26544</v>
      </c>
      <c r="C75" s="23">
        <v>323</v>
      </c>
      <c r="D75" s="23">
        <v>2602</v>
      </c>
      <c r="E75" s="23">
        <f t="shared" si="10"/>
        <v>29469</v>
      </c>
      <c r="F75" s="24">
        <v>375.815</v>
      </c>
      <c r="G75" s="22"/>
      <c r="H75" s="22"/>
    </row>
    <row r="76" spans="1:8" x14ac:dyDescent="0.25">
      <c r="A76" s="8" t="s">
        <v>281</v>
      </c>
      <c r="B76" s="23">
        <v>27931</v>
      </c>
      <c r="C76" s="23">
        <v>0</v>
      </c>
      <c r="D76" s="23">
        <v>767</v>
      </c>
      <c r="E76" s="23">
        <f t="shared" si="10"/>
        <v>28698</v>
      </c>
      <c r="F76" s="24">
        <v>291.26299999999998</v>
      </c>
      <c r="G76" s="22"/>
      <c r="H76" s="18"/>
    </row>
    <row r="77" spans="1:8" x14ac:dyDescent="0.25">
      <c r="A77" s="8" t="s">
        <v>1438</v>
      </c>
      <c r="B77" s="23">
        <v>95763</v>
      </c>
      <c r="C77" s="23">
        <v>1024</v>
      </c>
      <c r="D77" s="23">
        <v>9764</v>
      </c>
      <c r="E77" s="23">
        <f t="shared" si="10"/>
        <v>106551</v>
      </c>
      <c r="F77" s="24">
        <v>1374.7149999999999</v>
      </c>
      <c r="H77" s="22"/>
    </row>
    <row r="78" spans="1:8" x14ac:dyDescent="0.25">
      <c r="A78" s="8" t="s">
        <v>309</v>
      </c>
      <c r="B78" s="23">
        <v>19457</v>
      </c>
      <c r="C78" s="23">
        <v>712</v>
      </c>
      <c r="D78" s="23">
        <v>771</v>
      </c>
      <c r="E78" s="23">
        <f t="shared" si="10"/>
        <v>20940</v>
      </c>
      <c r="F78" s="24">
        <v>218.76499999999999</v>
      </c>
      <c r="G78" s="22"/>
      <c r="H78" s="22"/>
    </row>
    <row r="79" spans="1:8" x14ac:dyDescent="0.25">
      <c r="A79" s="8" t="s">
        <v>328</v>
      </c>
      <c r="B79" s="23">
        <v>51291</v>
      </c>
      <c r="C79" s="23">
        <v>112</v>
      </c>
      <c r="D79" s="23">
        <v>484</v>
      </c>
      <c r="E79" s="23">
        <f t="shared" si="10"/>
        <v>51887</v>
      </c>
      <c r="F79" s="24">
        <v>487.34699999999998</v>
      </c>
      <c r="G79" s="22"/>
      <c r="H79" s="22"/>
    </row>
    <row r="80" spans="1:8" x14ac:dyDescent="0.25">
      <c r="A80" s="8" t="s">
        <v>345</v>
      </c>
      <c r="B80" s="23">
        <v>38459</v>
      </c>
      <c r="C80" s="23">
        <v>222</v>
      </c>
      <c r="D80" s="23">
        <v>2431</v>
      </c>
      <c r="E80" s="23">
        <f t="shared" si="10"/>
        <v>41112</v>
      </c>
      <c r="F80" s="24">
        <v>473.65300000000002</v>
      </c>
      <c r="G80" s="22"/>
      <c r="H80" s="22"/>
    </row>
    <row r="81" spans="1:8" x14ac:dyDescent="0.25">
      <c r="A81" s="25" t="s">
        <v>356</v>
      </c>
      <c r="B81" s="23">
        <v>25910</v>
      </c>
      <c r="C81" s="23">
        <v>80</v>
      </c>
      <c r="D81" s="23">
        <v>9349</v>
      </c>
      <c r="E81" s="23">
        <f t="shared" si="10"/>
        <v>35339</v>
      </c>
      <c r="F81" s="24">
        <v>719.73800000000006</v>
      </c>
      <c r="G81" s="22"/>
      <c r="H81" s="22"/>
    </row>
    <row r="82" spans="1:8" ht="13.7" customHeight="1" x14ac:dyDescent="0.25">
      <c r="A82" s="26" t="s">
        <v>1463</v>
      </c>
      <c r="B82" s="27">
        <f>SUM(B83:B88)</f>
        <v>580549</v>
      </c>
      <c r="C82" s="27">
        <f t="shared" ref="C82:F82" si="13">SUM(C83:C88)</f>
        <v>491</v>
      </c>
      <c r="D82" s="27">
        <f t="shared" si="13"/>
        <v>27580</v>
      </c>
      <c r="E82" s="27">
        <f t="shared" si="10"/>
        <v>608620</v>
      </c>
      <c r="F82" s="28">
        <f t="shared" si="13"/>
        <v>6661.5559999999987</v>
      </c>
      <c r="G82" s="22"/>
      <c r="H82" s="22"/>
    </row>
    <row r="83" spans="1:8" x14ac:dyDescent="0.25">
      <c r="A83" s="8" t="s">
        <v>589</v>
      </c>
      <c r="B83" s="23">
        <v>107054</v>
      </c>
      <c r="C83" s="23">
        <v>0</v>
      </c>
      <c r="D83" s="23">
        <v>6358</v>
      </c>
      <c r="E83" s="23">
        <f t="shared" si="10"/>
        <v>113412</v>
      </c>
      <c r="F83" s="24">
        <v>1294.1020000000001</v>
      </c>
      <c r="G83" s="22"/>
      <c r="H83" s="22"/>
    </row>
    <row r="84" spans="1:8" x14ac:dyDescent="0.25">
      <c r="A84" s="8" t="s">
        <v>1464</v>
      </c>
      <c r="B84" s="23">
        <v>52668</v>
      </c>
      <c r="C84" s="23">
        <v>62</v>
      </c>
      <c r="D84" s="23">
        <v>46</v>
      </c>
      <c r="E84" s="23">
        <f t="shared" si="10"/>
        <v>52776</v>
      </c>
      <c r="F84" s="24">
        <v>476.714</v>
      </c>
      <c r="G84" s="22"/>
      <c r="H84" s="22"/>
    </row>
    <row r="85" spans="1:8" x14ac:dyDescent="0.25">
      <c r="A85" s="8" t="s">
        <v>1442</v>
      </c>
      <c r="B85" s="23">
        <v>228656</v>
      </c>
      <c r="C85" s="23">
        <v>429</v>
      </c>
      <c r="D85" s="23">
        <v>14165</v>
      </c>
      <c r="E85" s="23">
        <f t="shared" si="10"/>
        <v>243250</v>
      </c>
      <c r="F85" s="24">
        <v>2796.6289999999999</v>
      </c>
      <c r="G85" s="22"/>
      <c r="H85" s="22"/>
    </row>
    <row r="86" spans="1:8" x14ac:dyDescent="0.25">
      <c r="A86" s="8" t="s">
        <v>537</v>
      </c>
      <c r="B86" s="23">
        <v>84480</v>
      </c>
      <c r="C86" s="23">
        <v>0</v>
      </c>
      <c r="D86" s="23">
        <v>5370</v>
      </c>
      <c r="E86" s="23">
        <f t="shared" si="10"/>
        <v>89850</v>
      </c>
      <c r="F86" s="24">
        <v>1039.56</v>
      </c>
      <c r="G86" s="22"/>
      <c r="H86" s="22"/>
    </row>
    <row r="87" spans="1:8" x14ac:dyDescent="0.25">
      <c r="A87" s="8" t="s">
        <v>1443</v>
      </c>
      <c r="B87" s="23">
        <v>19738</v>
      </c>
      <c r="C87" s="23">
        <v>0</v>
      </c>
      <c r="D87" s="23">
        <v>65</v>
      </c>
      <c r="E87" s="23">
        <f t="shared" si="10"/>
        <v>19803</v>
      </c>
      <c r="F87" s="24">
        <v>181.02199999999999</v>
      </c>
      <c r="G87" s="22"/>
      <c r="H87" s="18"/>
    </row>
    <row r="88" spans="1:8" x14ac:dyDescent="0.25">
      <c r="A88" s="25" t="s">
        <v>1465</v>
      </c>
      <c r="B88" s="23">
        <v>87953</v>
      </c>
      <c r="C88" s="23">
        <v>0</v>
      </c>
      <c r="D88" s="23">
        <v>1576</v>
      </c>
      <c r="E88" s="23">
        <f t="shared" si="10"/>
        <v>89529</v>
      </c>
      <c r="F88" s="24">
        <v>873.529</v>
      </c>
      <c r="H88" s="22"/>
    </row>
    <row r="89" spans="1:8" x14ac:dyDescent="0.25">
      <c r="A89" s="26" t="s">
        <v>1466</v>
      </c>
      <c r="B89" s="27">
        <f>SUM(B90:B101)</f>
        <v>455411</v>
      </c>
      <c r="C89" s="27">
        <f t="shared" ref="C89:D89" si="14">SUM(C90:C101)</f>
        <v>6004</v>
      </c>
      <c r="D89" s="27">
        <f t="shared" si="14"/>
        <v>27868</v>
      </c>
      <c r="E89" s="27">
        <f t="shared" si="10"/>
        <v>489283</v>
      </c>
      <c r="F89" s="28">
        <f>SUM(F90:F101)</f>
        <v>5577.8550000000005</v>
      </c>
      <c r="G89" s="22"/>
      <c r="H89" s="22"/>
    </row>
    <row r="90" spans="1:8" x14ac:dyDescent="0.25">
      <c r="A90" s="8" t="s">
        <v>1293</v>
      </c>
      <c r="B90" s="23">
        <v>518</v>
      </c>
      <c r="C90" s="23">
        <v>0</v>
      </c>
      <c r="D90" s="23">
        <v>0</v>
      </c>
      <c r="E90" s="23">
        <f t="shared" si="10"/>
        <v>518</v>
      </c>
      <c r="F90" s="24">
        <v>4.6619999999999999</v>
      </c>
      <c r="G90" s="22"/>
      <c r="H90" s="22"/>
    </row>
    <row r="91" spans="1:8" x14ac:dyDescent="0.25">
      <c r="A91" s="8" t="s">
        <v>567</v>
      </c>
      <c r="B91" s="23">
        <v>41735</v>
      </c>
      <c r="C91" s="23">
        <v>260</v>
      </c>
      <c r="D91" s="23">
        <v>3239</v>
      </c>
      <c r="E91" s="23">
        <f t="shared" si="10"/>
        <v>45234</v>
      </c>
      <c r="F91" s="24">
        <v>545.34299999999996</v>
      </c>
      <c r="G91" s="22"/>
      <c r="H91" s="22"/>
    </row>
    <row r="92" spans="1:8" x14ac:dyDescent="0.25">
      <c r="A92" s="8" t="s">
        <v>580</v>
      </c>
      <c r="B92" s="23">
        <v>23115</v>
      </c>
      <c r="C92" s="23">
        <v>121</v>
      </c>
      <c r="D92" s="23">
        <v>581</v>
      </c>
      <c r="E92" s="23">
        <f t="shared" si="10"/>
        <v>23817</v>
      </c>
      <c r="F92" s="24">
        <v>238.852</v>
      </c>
      <c r="G92" s="22"/>
      <c r="H92" s="22"/>
    </row>
    <row r="93" spans="1:8" x14ac:dyDescent="0.25">
      <c r="A93" s="8" t="s">
        <v>507</v>
      </c>
      <c r="B93" s="23">
        <v>26151</v>
      </c>
      <c r="C93" s="23">
        <v>261</v>
      </c>
      <c r="D93" s="23">
        <v>475</v>
      </c>
      <c r="E93" s="23">
        <f t="shared" si="10"/>
        <v>26887</v>
      </c>
      <c r="F93" s="24">
        <v>261.36399999999998</v>
      </c>
      <c r="G93" s="22"/>
      <c r="H93" s="18"/>
    </row>
    <row r="94" spans="1:8" x14ac:dyDescent="0.25">
      <c r="A94" s="8" t="s">
        <v>589</v>
      </c>
      <c r="B94" s="23">
        <v>1778</v>
      </c>
      <c r="C94" s="23">
        <v>0</v>
      </c>
      <c r="D94" s="23">
        <v>0</v>
      </c>
      <c r="E94" s="23">
        <f t="shared" si="10"/>
        <v>1778</v>
      </c>
      <c r="F94" s="24">
        <v>16.001999999999999</v>
      </c>
      <c r="H94" s="22"/>
    </row>
    <row r="95" spans="1:8" x14ac:dyDescent="0.25">
      <c r="A95" s="8" t="s">
        <v>520</v>
      </c>
      <c r="B95" s="23">
        <v>51496</v>
      </c>
      <c r="C95" s="23">
        <v>1122</v>
      </c>
      <c r="D95" s="23">
        <v>5319</v>
      </c>
      <c r="E95" s="23">
        <f t="shared" si="10"/>
        <v>57937</v>
      </c>
      <c r="F95" s="24">
        <v>745.66200000000003</v>
      </c>
      <c r="G95" s="22"/>
      <c r="H95" s="22"/>
    </row>
    <row r="96" spans="1:8" x14ac:dyDescent="0.25">
      <c r="A96" s="8" t="s">
        <v>531</v>
      </c>
      <c r="B96" s="23">
        <v>12804</v>
      </c>
      <c r="C96" s="23">
        <v>0</v>
      </c>
      <c r="D96" s="23">
        <v>0</v>
      </c>
      <c r="E96" s="23">
        <f t="shared" si="10"/>
        <v>12804</v>
      </c>
      <c r="F96" s="24">
        <v>115.236</v>
      </c>
      <c r="G96" s="22"/>
      <c r="H96" s="22"/>
    </row>
    <row r="97" spans="1:8" x14ac:dyDescent="0.25">
      <c r="A97" s="8" t="s">
        <v>597</v>
      </c>
      <c r="B97" s="23">
        <v>126346</v>
      </c>
      <c r="C97" s="23">
        <v>2072</v>
      </c>
      <c r="D97" s="23">
        <v>6606</v>
      </c>
      <c r="E97" s="23">
        <f t="shared" si="10"/>
        <v>135024</v>
      </c>
      <c r="F97" s="24">
        <v>1490.9860000000001</v>
      </c>
      <c r="G97" s="22"/>
      <c r="H97" s="22"/>
    </row>
    <row r="98" spans="1:8" x14ac:dyDescent="0.25">
      <c r="A98" s="8" t="s">
        <v>603</v>
      </c>
      <c r="B98" s="23">
        <v>46370</v>
      </c>
      <c r="C98" s="23">
        <v>835</v>
      </c>
      <c r="D98" s="23">
        <v>2829</v>
      </c>
      <c r="E98" s="23">
        <f t="shared" si="10"/>
        <v>50034</v>
      </c>
      <c r="F98" s="24">
        <v>568.61300000000006</v>
      </c>
      <c r="G98" s="22"/>
      <c r="H98" s="22"/>
    </row>
    <row r="99" spans="1:8" x14ac:dyDescent="0.25">
      <c r="A99" s="8" t="s">
        <v>621</v>
      </c>
      <c r="B99" s="23">
        <v>21463</v>
      </c>
      <c r="C99" s="23">
        <v>0</v>
      </c>
      <c r="D99" s="23">
        <v>427</v>
      </c>
      <c r="E99" s="23">
        <f t="shared" si="10"/>
        <v>21890</v>
      </c>
      <c r="F99" s="24">
        <v>215.37100000000001</v>
      </c>
      <c r="G99" s="22"/>
      <c r="H99" s="22"/>
    </row>
    <row r="100" spans="1:8" x14ac:dyDescent="0.25">
      <c r="A100" s="8" t="s">
        <v>540</v>
      </c>
      <c r="B100" s="23">
        <v>35252</v>
      </c>
      <c r="C100" s="23">
        <v>0</v>
      </c>
      <c r="D100" s="23">
        <v>1091</v>
      </c>
      <c r="E100" s="23">
        <f t="shared" si="10"/>
        <v>36343</v>
      </c>
      <c r="F100" s="24">
        <v>374</v>
      </c>
      <c r="G100" s="22"/>
      <c r="H100" s="18"/>
    </row>
    <row r="101" spans="1:8" x14ac:dyDescent="0.25">
      <c r="A101" s="25" t="s">
        <v>555</v>
      </c>
      <c r="B101" s="23">
        <v>68383</v>
      </c>
      <c r="C101" s="23">
        <v>1333</v>
      </c>
      <c r="D101" s="23">
        <v>7301</v>
      </c>
      <c r="E101" s="23">
        <f t="shared" si="10"/>
        <v>77017</v>
      </c>
      <c r="F101" s="24">
        <v>1001.764</v>
      </c>
      <c r="H101" s="22"/>
    </row>
    <row r="102" spans="1:8" x14ac:dyDescent="0.25">
      <c r="A102" s="26" t="s">
        <v>1386</v>
      </c>
      <c r="B102" s="27">
        <f>SUM(B103:B110)</f>
        <v>482539</v>
      </c>
      <c r="C102" s="27">
        <f t="shared" ref="C102:D102" si="15">SUM(C103:C110)</f>
        <v>291</v>
      </c>
      <c r="D102" s="27">
        <f t="shared" si="15"/>
        <v>33819</v>
      </c>
      <c r="E102" s="27">
        <f t="shared" si="10"/>
        <v>516649</v>
      </c>
      <c r="F102" s="28">
        <f>SUM(F103:F110)</f>
        <v>6102.8940000000011</v>
      </c>
      <c r="G102" s="22"/>
      <c r="H102" s="22"/>
    </row>
    <row r="103" spans="1:8" x14ac:dyDescent="0.25">
      <c r="A103" s="8" t="s">
        <v>1418</v>
      </c>
      <c r="B103" s="23">
        <v>5542</v>
      </c>
      <c r="C103" s="23">
        <v>0</v>
      </c>
      <c r="D103" s="23">
        <v>0</v>
      </c>
      <c r="E103" s="23">
        <f t="shared" si="10"/>
        <v>5542</v>
      </c>
      <c r="F103" s="24">
        <v>49.878</v>
      </c>
      <c r="G103" s="22"/>
      <c r="H103" s="22"/>
    </row>
    <row r="104" spans="1:8" x14ac:dyDescent="0.25">
      <c r="A104" s="8" t="s">
        <v>689</v>
      </c>
      <c r="B104" s="23">
        <v>5537</v>
      </c>
      <c r="C104" s="23">
        <v>0</v>
      </c>
      <c r="D104" s="23">
        <v>0</v>
      </c>
      <c r="E104" s="23">
        <f t="shared" si="10"/>
        <v>5537</v>
      </c>
      <c r="F104" s="24">
        <v>49.832999999999998</v>
      </c>
      <c r="G104" s="22"/>
      <c r="H104" s="22"/>
    </row>
    <row r="105" spans="1:8" x14ac:dyDescent="0.25">
      <c r="A105" s="8" t="s">
        <v>1447</v>
      </c>
      <c r="B105" s="23">
        <v>161124</v>
      </c>
      <c r="C105" s="23">
        <v>0</v>
      </c>
      <c r="D105" s="23">
        <v>2220</v>
      </c>
      <c r="E105" s="23">
        <f t="shared" si="10"/>
        <v>163344</v>
      </c>
      <c r="F105" s="24">
        <v>1565.556</v>
      </c>
      <c r="G105" s="22"/>
      <c r="H105" s="22"/>
    </row>
    <row r="106" spans="1:8" x14ac:dyDescent="0.25">
      <c r="A106" s="8" t="s">
        <v>715</v>
      </c>
      <c r="B106" s="23">
        <v>76114</v>
      </c>
      <c r="C106" s="23">
        <v>247</v>
      </c>
      <c r="D106" s="23">
        <v>3668</v>
      </c>
      <c r="E106" s="23">
        <f t="shared" si="10"/>
        <v>80029</v>
      </c>
      <c r="F106" s="24">
        <v>876.99699999999996</v>
      </c>
      <c r="G106" s="22"/>
      <c r="H106" s="22"/>
    </row>
    <row r="107" spans="1:8" x14ac:dyDescent="0.25">
      <c r="A107" s="8" t="s">
        <v>1449</v>
      </c>
      <c r="B107" s="23">
        <v>75704</v>
      </c>
      <c r="C107" s="23">
        <v>0</v>
      </c>
      <c r="D107" s="23">
        <v>16938</v>
      </c>
      <c r="E107" s="23">
        <f t="shared" si="10"/>
        <v>92642</v>
      </c>
      <c r="F107" s="24">
        <v>1562.1120000000001</v>
      </c>
      <c r="G107" s="22"/>
      <c r="H107" s="22"/>
    </row>
    <row r="108" spans="1:8" x14ac:dyDescent="0.25">
      <c r="A108" s="8" t="s">
        <v>793</v>
      </c>
      <c r="B108" s="23">
        <v>108887</v>
      </c>
      <c r="C108" s="23">
        <v>44</v>
      </c>
      <c r="D108" s="23">
        <v>9614</v>
      </c>
      <c r="E108" s="23">
        <f t="shared" si="10"/>
        <v>118545</v>
      </c>
      <c r="F108" s="24">
        <v>1480.1310000000001</v>
      </c>
      <c r="G108" s="22"/>
      <c r="H108" s="18"/>
    </row>
    <row r="109" spans="1:8" x14ac:dyDescent="0.25">
      <c r="A109" s="8" t="s">
        <v>806</v>
      </c>
      <c r="B109" s="23">
        <v>5260</v>
      </c>
      <c r="C109" s="23">
        <v>0</v>
      </c>
      <c r="D109" s="23">
        <v>14</v>
      </c>
      <c r="E109" s="23">
        <f t="shared" si="10"/>
        <v>5274</v>
      </c>
      <c r="F109" s="24">
        <v>48.067999999999998</v>
      </c>
      <c r="H109" s="22"/>
    </row>
    <row r="110" spans="1:8" x14ac:dyDescent="0.25">
      <c r="A110" s="25" t="s">
        <v>814</v>
      </c>
      <c r="B110" s="23">
        <v>44371</v>
      </c>
      <c r="C110" s="23">
        <v>0</v>
      </c>
      <c r="D110" s="23">
        <v>1365</v>
      </c>
      <c r="E110" s="23">
        <f t="shared" si="10"/>
        <v>45736</v>
      </c>
      <c r="F110" s="24">
        <v>470.31900000000002</v>
      </c>
      <c r="G110" s="22"/>
      <c r="H110" s="18"/>
    </row>
    <row r="111" spans="1:8" ht="14.25" customHeight="1" x14ac:dyDescent="0.25">
      <c r="A111" s="26" t="s">
        <v>1393</v>
      </c>
      <c r="B111" s="27">
        <f>SUM(B112:B123)</f>
        <v>483512</v>
      </c>
      <c r="C111" s="27">
        <f t="shared" ref="C111:F111" si="16">SUM(C112:C123)</f>
        <v>5025</v>
      </c>
      <c r="D111" s="27">
        <f t="shared" si="16"/>
        <v>42886</v>
      </c>
      <c r="E111" s="27">
        <f t="shared" si="10"/>
        <v>531423</v>
      </c>
      <c r="F111" s="28">
        <f t="shared" si="16"/>
        <v>6606.8049999999994</v>
      </c>
      <c r="H111" s="22"/>
    </row>
    <row r="112" spans="1:8" x14ac:dyDescent="0.25">
      <c r="A112" s="8" t="s">
        <v>683</v>
      </c>
      <c r="B112" s="23">
        <v>13694</v>
      </c>
      <c r="C112" s="23">
        <v>855</v>
      </c>
      <c r="D112" s="23">
        <v>997</v>
      </c>
      <c r="E112" s="23">
        <f t="shared" si="10"/>
        <v>15546</v>
      </c>
      <c r="F112" s="24">
        <v>179.36500000000001</v>
      </c>
      <c r="G112" s="22"/>
      <c r="H112" s="22"/>
    </row>
    <row r="113" spans="1:8" x14ac:dyDescent="0.25">
      <c r="A113" s="8" t="s">
        <v>689</v>
      </c>
      <c r="B113" s="23">
        <v>53097</v>
      </c>
      <c r="C113" s="23">
        <v>0</v>
      </c>
      <c r="D113" s="23">
        <v>8369</v>
      </c>
      <c r="E113" s="23">
        <f t="shared" si="10"/>
        <v>61466</v>
      </c>
      <c r="F113" s="24">
        <v>913.06100000000004</v>
      </c>
      <c r="G113" s="22"/>
      <c r="H113" s="22"/>
    </row>
    <row r="114" spans="1:8" x14ac:dyDescent="0.25">
      <c r="A114" s="8" t="s">
        <v>696</v>
      </c>
      <c r="B114" s="23">
        <v>36026</v>
      </c>
      <c r="C114" s="23">
        <v>0</v>
      </c>
      <c r="D114" s="23">
        <v>2860</v>
      </c>
      <c r="E114" s="23">
        <f t="shared" si="10"/>
        <v>38886</v>
      </c>
      <c r="F114" s="24">
        <v>472.95400000000001</v>
      </c>
      <c r="G114" s="22"/>
      <c r="H114" s="22"/>
    </row>
    <row r="115" spans="1:8" x14ac:dyDescent="0.25">
      <c r="A115" s="8" t="s">
        <v>401</v>
      </c>
      <c r="B115" s="23">
        <v>75242</v>
      </c>
      <c r="C115" s="23">
        <v>0</v>
      </c>
      <c r="D115" s="23">
        <v>3213</v>
      </c>
      <c r="E115" s="23">
        <f t="shared" si="10"/>
        <v>78455</v>
      </c>
      <c r="F115" s="24">
        <v>844.25400000000002</v>
      </c>
      <c r="G115" s="22"/>
      <c r="H115" s="22"/>
    </row>
    <row r="116" spans="1:8" x14ac:dyDescent="0.25">
      <c r="A116" s="8" t="s">
        <v>715</v>
      </c>
      <c r="B116" s="23">
        <v>4212</v>
      </c>
      <c r="C116" s="23">
        <v>0</v>
      </c>
      <c r="D116" s="23">
        <v>948</v>
      </c>
      <c r="E116" s="23">
        <f t="shared" si="10"/>
        <v>5160</v>
      </c>
      <c r="F116" s="24">
        <v>87.203999999999994</v>
      </c>
      <c r="G116" s="22"/>
      <c r="H116" s="22"/>
    </row>
    <row r="117" spans="1:8" x14ac:dyDescent="0.25">
      <c r="A117" s="8" t="s">
        <v>1451</v>
      </c>
      <c r="B117" s="23">
        <v>33019</v>
      </c>
      <c r="C117" s="23">
        <v>1399</v>
      </c>
      <c r="D117" s="23">
        <v>463</v>
      </c>
      <c r="E117" s="23">
        <f t="shared" si="10"/>
        <v>34881</v>
      </c>
      <c r="F117" s="24">
        <v>328.24200000000002</v>
      </c>
      <c r="G117" s="22"/>
      <c r="H117" s="22"/>
    </row>
    <row r="118" spans="1:8" x14ac:dyDescent="0.25">
      <c r="A118" s="8" t="s">
        <v>728</v>
      </c>
      <c r="B118" s="23">
        <v>83255</v>
      </c>
      <c r="C118" s="23">
        <v>0</v>
      </c>
      <c r="D118" s="23">
        <v>6993</v>
      </c>
      <c r="E118" s="23">
        <f t="shared" si="10"/>
        <v>90248</v>
      </c>
      <c r="F118" s="24">
        <v>1112.931</v>
      </c>
      <c r="G118" s="22"/>
      <c r="H118" s="22"/>
    </row>
    <row r="119" spans="1:8" x14ac:dyDescent="0.25">
      <c r="A119" s="8" t="s">
        <v>741</v>
      </c>
      <c r="B119" s="23">
        <v>11666</v>
      </c>
      <c r="C119" s="23">
        <v>0</v>
      </c>
      <c r="D119" s="23">
        <v>1358</v>
      </c>
      <c r="E119" s="23">
        <f t="shared" si="10"/>
        <v>13024</v>
      </c>
      <c r="F119" s="24">
        <v>175.61</v>
      </c>
      <c r="G119" s="22"/>
      <c r="H119" s="22"/>
    </row>
    <row r="120" spans="1:8" x14ac:dyDescent="0.25">
      <c r="A120" s="8" t="s">
        <v>752</v>
      </c>
      <c r="B120" s="23">
        <v>35127</v>
      </c>
      <c r="C120" s="23">
        <v>0</v>
      </c>
      <c r="D120" s="23">
        <v>2510</v>
      </c>
      <c r="E120" s="23">
        <f t="shared" si="10"/>
        <v>37637</v>
      </c>
      <c r="F120" s="24">
        <v>446.66300000000001</v>
      </c>
      <c r="G120" s="22"/>
      <c r="H120" s="22"/>
    </row>
    <row r="121" spans="1:8" x14ac:dyDescent="0.25">
      <c r="A121" s="8" t="s">
        <v>762</v>
      </c>
      <c r="B121" s="23">
        <v>97294</v>
      </c>
      <c r="C121" s="23">
        <v>2771</v>
      </c>
      <c r="D121" s="23">
        <v>6432</v>
      </c>
      <c r="E121" s="23">
        <f t="shared" si="10"/>
        <v>106497</v>
      </c>
      <c r="F121" s="24">
        <v>1223.9649999999999</v>
      </c>
      <c r="G121" s="22"/>
      <c r="H121" s="22"/>
    </row>
    <row r="122" spans="1:8" x14ac:dyDescent="0.25">
      <c r="A122" s="8" t="s">
        <v>806</v>
      </c>
      <c r="B122" s="23">
        <v>24266</v>
      </c>
      <c r="C122" s="23">
        <v>0</v>
      </c>
      <c r="D122" s="23">
        <v>5675</v>
      </c>
      <c r="E122" s="23">
        <f t="shared" si="10"/>
        <v>29941</v>
      </c>
      <c r="F122" s="24">
        <v>513.49400000000003</v>
      </c>
      <c r="G122" s="22"/>
      <c r="H122" s="22"/>
    </row>
    <row r="123" spans="1:8" x14ac:dyDescent="0.25">
      <c r="A123" s="25" t="s">
        <v>814</v>
      </c>
      <c r="B123" s="23">
        <v>16614</v>
      </c>
      <c r="C123" s="23">
        <v>0</v>
      </c>
      <c r="D123" s="23">
        <v>3068</v>
      </c>
      <c r="E123" s="23">
        <f t="shared" si="10"/>
        <v>19682</v>
      </c>
      <c r="F123" s="24">
        <v>309.06200000000001</v>
      </c>
      <c r="G123" s="22"/>
      <c r="H123" s="18"/>
    </row>
    <row r="124" spans="1:8" x14ac:dyDescent="0.25">
      <c r="A124" s="26" t="s">
        <v>1402</v>
      </c>
      <c r="B124" s="27">
        <f>SUM(B125:B129)</f>
        <v>222400</v>
      </c>
      <c r="C124" s="27">
        <f t="shared" ref="C124:F124" si="17">SUM(C125:C129)</f>
        <v>2</v>
      </c>
      <c r="D124" s="27">
        <f t="shared" si="17"/>
        <v>17251</v>
      </c>
      <c r="E124" s="27">
        <f t="shared" si="10"/>
        <v>239653</v>
      </c>
      <c r="F124" s="28">
        <f t="shared" si="17"/>
        <v>2898.6620000000003</v>
      </c>
      <c r="H124" s="22"/>
    </row>
    <row r="125" spans="1:8" x14ac:dyDescent="0.25">
      <c r="A125" s="8" t="s">
        <v>180</v>
      </c>
      <c r="B125" s="23">
        <v>70736</v>
      </c>
      <c r="C125" s="23">
        <v>1</v>
      </c>
      <c r="D125" s="23">
        <v>5501</v>
      </c>
      <c r="E125" s="23">
        <f t="shared" si="10"/>
        <v>76238</v>
      </c>
      <c r="F125" s="24">
        <v>922.68100000000004</v>
      </c>
      <c r="G125" s="22"/>
      <c r="H125" s="22"/>
    </row>
    <row r="126" spans="1:8" x14ac:dyDescent="0.25">
      <c r="A126" s="8" t="s">
        <v>195</v>
      </c>
      <c r="B126" s="23">
        <v>12330</v>
      </c>
      <c r="C126" s="23">
        <v>0</v>
      </c>
      <c r="D126" s="23">
        <v>338</v>
      </c>
      <c r="E126" s="23">
        <f t="shared" si="10"/>
        <v>12668</v>
      </c>
      <c r="F126" s="24">
        <v>128.54599999999999</v>
      </c>
      <c r="G126" s="22"/>
      <c r="H126" s="22"/>
    </row>
    <row r="127" spans="1:8" x14ac:dyDescent="0.25">
      <c r="A127" s="8" t="s">
        <v>207</v>
      </c>
      <c r="B127" s="23">
        <v>86368</v>
      </c>
      <c r="C127" s="23">
        <v>1</v>
      </c>
      <c r="D127" s="23">
        <v>8689</v>
      </c>
      <c r="E127" s="23">
        <f t="shared" si="10"/>
        <v>95058</v>
      </c>
      <c r="F127" s="24">
        <v>1229.145</v>
      </c>
      <c r="G127" s="22"/>
      <c r="H127" s="22"/>
    </row>
    <row r="128" spans="1:8" x14ac:dyDescent="0.25">
      <c r="A128" s="8" t="s">
        <v>225</v>
      </c>
      <c r="B128" s="23">
        <v>24468</v>
      </c>
      <c r="C128" s="23">
        <v>0</v>
      </c>
      <c r="D128" s="23">
        <v>759</v>
      </c>
      <c r="E128" s="23">
        <f t="shared" si="10"/>
        <v>25227</v>
      </c>
      <c r="F128" s="24">
        <v>259.68</v>
      </c>
      <c r="G128" s="22"/>
      <c r="H128" s="22"/>
    </row>
    <row r="129" spans="1:8" x14ac:dyDescent="0.25">
      <c r="A129" s="25" t="s">
        <v>235</v>
      </c>
      <c r="B129" s="23">
        <v>28498</v>
      </c>
      <c r="C129" s="23">
        <v>0</v>
      </c>
      <c r="D129" s="23">
        <v>1964</v>
      </c>
      <c r="E129" s="23">
        <f t="shared" si="10"/>
        <v>30462</v>
      </c>
      <c r="F129" s="24">
        <v>358.61</v>
      </c>
      <c r="G129" s="22"/>
      <c r="H129" s="22"/>
    </row>
    <row r="130" spans="1:8" x14ac:dyDescent="0.25">
      <c r="A130" s="26" t="s">
        <v>1453</v>
      </c>
      <c r="B130" s="32">
        <f>SUM(B124+B111+B102+B89+B82+B70+B68+B61+B54+B47+B45+B37+B31+B23+B17+B2)</f>
        <v>5503681</v>
      </c>
      <c r="C130" s="33">
        <f>SUM(C124+C111+C102+C89+C82+C70+C68+C61+C54+C47+C45+C37+C31+C23+C17+C2)</f>
        <v>235210</v>
      </c>
      <c r="D130" s="33">
        <f>SUM(D124+D111+D102+D89+D82+D70+D68+D61+D54+D47+D45+D37+D31+D23+D17+D2)</f>
        <v>367217</v>
      </c>
      <c r="E130" s="33">
        <f t="shared" si="10"/>
        <v>6106108</v>
      </c>
      <c r="F130" s="33">
        <f>SUM(F124+F111+F102+F89+F82+F70+F68+F61+F54+F47+F45+F37+F31+F23+F17+F2)</f>
        <v>69804.463000000003</v>
      </c>
      <c r="G130" s="18"/>
      <c r="H130" s="22"/>
    </row>
    <row r="131" spans="1:8" x14ac:dyDescent="0.25">
      <c r="C131" s="22"/>
      <c r="D131" s="22"/>
      <c r="E131" s="22"/>
      <c r="F131" s="34"/>
      <c r="G131" s="18"/>
      <c r="H131" s="22"/>
    </row>
    <row r="132" spans="1:8" x14ac:dyDescent="0.25">
      <c r="C132" s="22"/>
      <c r="D132" s="22"/>
      <c r="E132" s="22"/>
      <c r="F132" s="34"/>
      <c r="G132" s="18"/>
      <c r="H132" s="22"/>
    </row>
    <row r="133" spans="1:8" x14ac:dyDescent="0.25">
      <c r="C133" s="22"/>
      <c r="D133" s="22"/>
      <c r="E133" s="22"/>
      <c r="F133" s="34"/>
      <c r="G133" s="18"/>
      <c r="H133" s="22"/>
    </row>
    <row r="134" spans="1:8" x14ac:dyDescent="0.25">
      <c r="C134" s="18"/>
      <c r="D134" s="18"/>
      <c r="E134" s="18"/>
      <c r="F134" s="34"/>
      <c r="G134" s="18"/>
      <c r="H134" s="36"/>
    </row>
    <row r="135" spans="1:8" x14ac:dyDescent="0.25">
      <c r="C135" s="18"/>
      <c r="D135" s="18"/>
      <c r="E135" s="18"/>
      <c r="F135" s="34"/>
      <c r="H135" s="36"/>
    </row>
    <row r="136" spans="1:8" x14ac:dyDescent="0.25">
      <c r="C136" s="18"/>
      <c r="D136" s="18"/>
      <c r="E136" s="18"/>
      <c r="F136" s="34"/>
      <c r="G136" s="18"/>
      <c r="H136" s="22"/>
    </row>
    <row r="137" spans="1:8" x14ac:dyDescent="0.25">
      <c r="C137" s="18"/>
      <c r="D137" s="18"/>
      <c r="E137" s="18"/>
      <c r="F137" s="34"/>
      <c r="G137" s="18"/>
      <c r="H137" s="22"/>
    </row>
    <row r="138" spans="1:8" x14ac:dyDescent="0.25">
      <c r="C138" s="18"/>
      <c r="D138" s="18"/>
      <c r="E138" s="18"/>
      <c r="F138" s="34"/>
      <c r="G138" s="18"/>
      <c r="H138" s="22"/>
    </row>
    <row r="139" spans="1:8" x14ac:dyDescent="0.25">
      <c r="C139" s="18"/>
      <c r="D139" s="18"/>
      <c r="E139" s="18"/>
      <c r="F139" s="34"/>
      <c r="H139" s="36"/>
    </row>
    <row r="140" spans="1:8" x14ac:dyDescent="0.25">
      <c r="B140" s="18"/>
      <c r="C140" s="18"/>
      <c r="D140" s="18"/>
      <c r="E140" s="18"/>
      <c r="F140" s="34"/>
      <c r="H140" s="36"/>
    </row>
    <row r="141" spans="1:8" x14ac:dyDescent="0.25">
      <c r="H141" s="36"/>
    </row>
    <row r="142" spans="1:8" x14ac:dyDescent="0.25">
      <c r="H142" s="36"/>
    </row>
    <row r="143" spans="1:8" x14ac:dyDescent="0.25">
      <c r="H143" s="36"/>
    </row>
    <row r="144" spans="1:8" x14ac:dyDescent="0.25">
      <c r="H144" s="36"/>
    </row>
    <row r="145" spans="8:8" x14ac:dyDescent="0.25">
      <c r="H145" s="36"/>
    </row>
  </sheetData>
  <sheetProtection algorithmName="SHA-512" hashValue="Ofw6AT/tuT3yDY29psqQCfjJSNSCnNpFMJBeOHFNy9ywzZydJpwdREAWHor2emtruYkb2QGWPlSmWd7hsWocpw==" saltValue="tuFiuTERNleUtpyZHNvr0Q==" spinCount="100000" sheet="1" objects="1" scenarios="1" autoFilter="0"/>
  <autoFilter ref="A1:F130" xr:uid="{25BE8F74-3298-423A-90DD-A101918E586D}"/>
  <pageMargins left="0.7" right="0.7" top="0.75" bottom="0.75" header="0.3" footer="0.3"/>
  <pageSetup paperSize="9" orientation="portrait" horizontalDpi="300" verticalDpi="300" r:id="rId1"/>
  <ignoredErrors>
    <ignoredError sqref="E2:E1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D48E-0A7A-4632-99E6-B70790EA2535}">
  <dimension ref="A1:J949"/>
  <sheetViews>
    <sheetView workbookViewId="0"/>
  </sheetViews>
  <sheetFormatPr baseColWidth="10" defaultColWidth="11.42578125" defaultRowHeight="15" x14ac:dyDescent="0.25"/>
  <cols>
    <col min="1" max="1" width="38.140625" customWidth="1"/>
    <col min="2" max="7" width="15.7109375" customWidth="1"/>
    <col min="9" max="9" width="29.85546875" customWidth="1"/>
    <col min="10" max="10" width="24.85546875" customWidth="1"/>
  </cols>
  <sheetData>
    <row r="1" spans="1:10" x14ac:dyDescent="0.25">
      <c r="A1" s="18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10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60" x14ac:dyDescent="0.25">
      <c r="A3" s="188" t="s">
        <v>1</v>
      </c>
      <c r="B3" s="178" t="s">
        <v>2</v>
      </c>
      <c r="C3" s="178" t="s">
        <v>3</v>
      </c>
      <c r="D3" s="178" t="s">
        <v>4</v>
      </c>
      <c r="E3" s="178" t="s">
        <v>5</v>
      </c>
      <c r="F3" s="178" t="s">
        <v>6</v>
      </c>
      <c r="G3" s="178" t="s">
        <v>7</v>
      </c>
      <c r="H3" s="128"/>
      <c r="I3" s="128"/>
      <c r="J3" s="128"/>
    </row>
    <row r="4" spans="1:10" x14ac:dyDescent="0.25">
      <c r="A4" s="179" t="s">
        <v>8</v>
      </c>
      <c r="B4" s="179">
        <v>194528</v>
      </c>
      <c r="C4" s="179">
        <v>18236</v>
      </c>
      <c r="D4" s="179">
        <v>3541</v>
      </c>
      <c r="E4" s="179">
        <v>705</v>
      </c>
      <c r="F4" s="179">
        <v>217010</v>
      </c>
      <c r="G4" s="179">
        <v>3038.7170000000001</v>
      </c>
      <c r="H4" s="128"/>
      <c r="I4" s="180" t="s">
        <v>9</v>
      </c>
      <c r="J4" s="131" t="s">
        <v>10</v>
      </c>
    </row>
    <row r="5" spans="1:10" x14ac:dyDescent="0.25">
      <c r="A5" s="185" t="s">
        <v>11</v>
      </c>
      <c r="B5" s="181">
        <v>41915</v>
      </c>
      <c r="C5" s="181">
        <v>4986</v>
      </c>
      <c r="D5" s="181"/>
      <c r="E5" s="181">
        <v>531</v>
      </c>
      <c r="F5" s="181">
        <v>47432</v>
      </c>
      <c r="G5" s="181">
        <v>681.077</v>
      </c>
      <c r="H5" s="128"/>
      <c r="I5" s="182" t="s">
        <v>12</v>
      </c>
      <c r="J5" s="153">
        <v>10</v>
      </c>
    </row>
    <row r="6" spans="1:10" x14ac:dyDescent="0.25">
      <c r="A6" s="184" t="s">
        <v>13</v>
      </c>
      <c r="B6" s="183">
        <v>28593</v>
      </c>
      <c r="C6" s="183">
        <v>3034</v>
      </c>
      <c r="D6" s="183"/>
      <c r="E6" s="183">
        <v>116</v>
      </c>
      <c r="F6" s="183">
        <v>31743</v>
      </c>
      <c r="G6" s="183">
        <v>444.27800000000002</v>
      </c>
      <c r="H6" s="128"/>
      <c r="I6" s="182" t="s">
        <v>14</v>
      </c>
      <c r="J6" s="153">
        <v>52</v>
      </c>
    </row>
    <row r="7" spans="1:10" x14ac:dyDescent="0.25">
      <c r="A7" s="184" t="s">
        <v>15</v>
      </c>
      <c r="B7" s="183">
        <v>2948</v>
      </c>
      <c r="C7" s="183">
        <v>1153</v>
      </c>
      <c r="D7" s="183"/>
      <c r="E7" s="183"/>
      <c r="F7" s="183">
        <v>4101</v>
      </c>
      <c r="G7" s="183">
        <v>89.436000000000007</v>
      </c>
      <c r="H7" s="128"/>
      <c r="I7" s="182" t="s">
        <v>16</v>
      </c>
      <c r="J7" s="153">
        <v>40</v>
      </c>
    </row>
    <row r="8" spans="1:10" x14ac:dyDescent="0.25">
      <c r="A8" s="184" t="s">
        <v>17</v>
      </c>
      <c r="B8" s="183">
        <v>658</v>
      </c>
      <c r="C8" s="183">
        <v>19</v>
      </c>
      <c r="D8" s="183"/>
      <c r="E8" s="183">
        <v>11</v>
      </c>
      <c r="F8" s="183">
        <v>688</v>
      </c>
      <c r="G8" s="183">
        <v>7.6230000000000002</v>
      </c>
      <c r="H8" s="128"/>
      <c r="I8" s="182" t="s">
        <v>18</v>
      </c>
      <c r="J8" s="153">
        <v>5</v>
      </c>
    </row>
    <row r="9" spans="1:10" x14ac:dyDescent="0.25">
      <c r="A9" s="184" t="s">
        <v>19</v>
      </c>
      <c r="B9" s="183"/>
      <c r="C9" s="183">
        <v>232</v>
      </c>
      <c r="D9" s="183"/>
      <c r="E9" s="183">
        <v>354</v>
      </c>
      <c r="F9" s="183">
        <v>586</v>
      </c>
      <c r="G9" s="183">
        <v>13.834</v>
      </c>
      <c r="H9" s="128"/>
      <c r="I9" s="128"/>
      <c r="J9" s="128"/>
    </row>
    <row r="10" spans="1:10" x14ac:dyDescent="0.25">
      <c r="A10" s="184" t="s">
        <v>20</v>
      </c>
      <c r="B10" s="183">
        <v>1200</v>
      </c>
      <c r="C10" s="183"/>
      <c r="D10" s="183"/>
      <c r="E10" s="183">
        <v>50</v>
      </c>
      <c r="F10" s="183">
        <v>1250</v>
      </c>
      <c r="G10" s="183">
        <v>12.25</v>
      </c>
      <c r="H10" s="128"/>
      <c r="I10" s="128"/>
      <c r="J10" s="128"/>
    </row>
    <row r="11" spans="1:10" x14ac:dyDescent="0.25">
      <c r="A11" s="184" t="s">
        <v>21</v>
      </c>
      <c r="B11" s="183">
        <v>109</v>
      </c>
      <c r="C11" s="183">
        <v>29</v>
      </c>
      <c r="D11" s="183"/>
      <c r="E11" s="183"/>
      <c r="F11" s="183">
        <v>138</v>
      </c>
      <c r="G11" s="183">
        <v>2.5979999999999999</v>
      </c>
      <c r="H11" s="128"/>
      <c r="I11" s="128"/>
      <c r="J11" s="128"/>
    </row>
    <row r="12" spans="1:10" x14ac:dyDescent="0.25">
      <c r="A12" s="184" t="s">
        <v>22</v>
      </c>
      <c r="B12" s="183">
        <v>714</v>
      </c>
      <c r="C12" s="183"/>
      <c r="D12" s="183"/>
      <c r="E12" s="183"/>
      <c r="F12" s="183">
        <v>714</v>
      </c>
      <c r="G12" s="183">
        <v>7.14</v>
      </c>
      <c r="H12" s="128"/>
      <c r="I12" s="128"/>
      <c r="J12" s="128"/>
    </row>
    <row r="13" spans="1:10" x14ac:dyDescent="0.25">
      <c r="A13" s="184" t="s">
        <v>23</v>
      </c>
      <c r="B13" s="183">
        <v>853</v>
      </c>
      <c r="C13" s="183"/>
      <c r="D13" s="183"/>
      <c r="E13" s="183"/>
      <c r="F13" s="183">
        <v>853</v>
      </c>
      <c r="G13" s="183">
        <v>8.5299999999999994</v>
      </c>
      <c r="H13" s="128"/>
      <c r="I13" s="128"/>
      <c r="J13" s="128"/>
    </row>
    <row r="14" spans="1:10" x14ac:dyDescent="0.25">
      <c r="A14" s="184" t="s">
        <v>24</v>
      </c>
      <c r="B14" s="183">
        <v>237</v>
      </c>
      <c r="C14" s="183"/>
      <c r="D14" s="183"/>
      <c r="E14" s="183"/>
      <c r="F14" s="183">
        <v>237</v>
      </c>
      <c r="G14" s="183">
        <v>2.37</v>
      </c>
      <c r="H14" s="128"/>
      <c r="I14" s="128"/>
      <c r="J14" s="128"/>
    </row>
    <row r="15" spans="1:10" x14ac:dyDescent="0.25">
      <c r="A15" s="184" t="s">
        <v>25</v>
      </c>
      <c r="B15" s="183">
        <v>757</v>
      </c>
      <c r="C15" s="183"/>
      <c r="D15" s="183"/>
      <c r="E15" s="183"/>
      <c r="F15" s="183">
        <v>757</v>
      </c>
      <c r="G15" s="183">
        <v>7.57</v>
      </c>
      <c r="H15" s="128"/>
      <c r="I15" s="128"/>
      <c r="J15" s="128"/>
    </row>
    <row r="16" spans="1:10" x14ac:dyDescent="0.25">
      <c r="A16" s="184" t="s">
        <v>26</v>
      </c>
      <c r="B16" s="183">
        <v>5846</v>
      </c>
      <c r="C16" s="183">
        <v>519</v>
      </c>
      <c r="D16" s="183"/>
      <c r="E16" s="183"/>
      <c r="F16" s="183">
        <v>6365</v>
      </c>
      <c r="G16" s="183">
        <v>85.447999999999993</v>
      </c>
      <c r="H16" s="128"/>
      <c r="I16" s="128"/>
      <c r="J16" s="128"/>
    </row>
    <row r="17" spans="1:10" x14ac:dyDescent="0.25">
      <c r="A17" s="185" t="s">
        <v>27</v>
      </c>
      <c r="B17" s="181">
        <v>23017</v>
      </c>
      <c r="C17" s="181">
        <v>2275</v>
      </c>
      <c r="D17" s="181">
        <v>625</v>
      </c>
      <c r="E17" s="181">
        <v>32</v>
      </c>
      <c r="F17" s="181">
        <v>25949</v>
      </c>
      <c r="G17" s="181">
        <v>373.63</v>
      </c>
      <c r="H17" s="128"/>
      <c r="I17" s="128"/>
      <c r="J17" s="128"/>
    </row>
    <row r="18" spans="1:10" x14ac:dyDescent="0.25">
      <c r="A18" s="184" t="s">
        <v>28</v>
      </c>
      <c r="B18" s="183">
        <v>181</v>
      </c>
      <c r="C18" s="183"/>
      <c r="D18" s="183"/>
      <c r="E18" s="183"/>
      <c r="F18" s="183">
        <v>181</v>
      </c>
      <c r="G18" s="183">
        <v>1.81</v>
      </c>
      <c r="H18" s="128"/>
      <c r="I18" s="128"/>
      <c r="J18" s="128"/>
    </row>
    <row r="19" spans="1:10" x14ac:dyDescent="0.25">
      <c r="A19" s="184" t="s">
        <v>29</v>
      </c>
      <c r="B19" s="183">
        <v>18239</v>
      </c>
      <c r="C19" s="183">
        <v>2275</v>
      </c>
      <c r="D19" s="183">
        <v>625</v>
      </c>
      <c r="E19" s="183">
        <v>32</v>
      </c>
      <c r="F19" s="183">
        <v>21171</v>
      </c>
      <c r="G19" s="183">
        <v>325.85000000000002</v>
      </c>
      <c r="H19" s="128"/>
      <c r="I19" s="128"/>
      <c r="J19" s="128"/>
    </row>
    <row r="20" spans="1:10" x14ac:dyDescent="0.25">
      <c r="A20" s="184" t="s">
        <v>30</v>
      </c>
      <c r="B20" s="183">
        <v>731</v>
      </c>
      <c r="C20" s="183"/>
      <c r="D20" s="183"/>
      <c r="E20" s="183"/>
      <c r="F20" s="183">
        <v>731</v>
      </c>
      <c r="G20" s="183">
        <v>7.31</v>
      </c>
      <c r="H20" s="128"/>
      <c r="I20" s="128"/>
      <c r="J20" s="128"/>
    </row>
    <row r="21" spans="1:10" x14ac:dyDescent="0.25">
      <c r="A21" s="184" t="s">
        <v>31</v>
      </c>
      <c r="B21" s="183">
        <v>566</v>
      </c>
      <c r="C21" s="183"/>
      <c r="D21" s="183"/>
      <c r="E21" s="183"/>
      <c r="F21" s="183">
        <v>566</v>
      </c>
      <c r="G21" s="183">
        <v>5.66</v>
      </c>
      <c r="H21" s="128"/>
      <c r="I21" s="128"/>
      <c r="J21" s="128"/>
    </row>
    <row r="22" spans="1:10" x14ac:dyDescent="0.25">
      <c r="A22" s="184" t="s">
        <v>32</v>
      </c>
      <c r="B22" s="183">
        <v>1715</v>
      </c>
      <c r="C22" s="183"/>
      <c r="D22" s="183"/>
      <c r="E22" s="183"/>
      <c r="F22" s="183">
        <v>1715</v>
      </c>
      <c r="G22" s="183">
        <v>17.149999999999999</v>
      </c>
      <c r="H22" s="128"/>
      <c r="I22" s="128"/>
      <c r="J22" s="128"/>
    </row>
    <row r="23" spans="1:10" x14ac:dyDescent="0.25">
      <c r="A23" s="184" t="s">
        <v>33</v>
      </c>
      <c r="B23" s="183">
        <v>478</v>
      </c>
      <c r="C23" s="183"/>
      <c r="D23" s="183"/>
      <c r="E23" s="183"/>
      <c r="F23" s="183">
        <v>478</v>
      </c>
      <c r="G23" s="183">
        <v>4.78</v>
      </c>
      <c r="H23" s="128"/>
      <c r="I23" s="128"/>
      <c r="J23" s="128"/>
    </row>
    <row r="24" spans="1:10" x14ac:dyDescent="0.25">
      <c r="A24" s="184" t="s">
        <v>34</v>
      </c>
      <c r="B24" s="183">
        <v>1107</v>
      </c>
      <c r="C24" s="183"/>
      <c r="D24" s="183"/>
      <c r="E24" s="183"/>
      <c r="F24" s="183">
        <v>1107</v>
      </c>
      <c r="G24" s="183">
        <v>11.07</v>
      </c>
      <c r="H24" s="128"/>
      <c r="I24" s="128"/>
      <c r="J24" s="128"/>
    </row>
    <row r="25" spans="1:10" x14ac:dyDescent="0.25">
      <c r="A25" s="185" t="s">
        <v>35</v>
      </c>
      <c r="B25" s="181">
        <v>57822</v>
      </c>
      <c r="C25" s="181">
        <v>5690</v>
      </c>
      <c r="D25" s="181">
        <v>512</v>
      </c>
      <c r="E25" s="181">
        <v>108</v>
      </c>
      <c r="F25" s="181">
        <v>64132</v>
      </c>
      <c r="G25" s="181">
        <v>895.12</v>
      </c>
      <c r="H25" s="128"/>
      <c r="I25" s="128"/>
      <c r="J25" s="128"/>
    </row>
    <row r="26" spans="1:10" x14ac:dyDescent="0.25">
      <c r="A26" s="184" t="s">
        <v>36</v>
      </c>
      <c r="B26" s="183">
        <v>4892</v>
      </c>
      <c r="C26" s="183"/>
      <c r="D26" s="183"/>
      <c r="E26" s="183"/>
      <c r="F26" s="183">
        <v>4892</v>
      </c>
      <c r="G26" s="183">
        <v>48.92</v>
      </c>
      <c r="H26" s="128"/>
      <c r="I26" s="128"/>
      <c r="J26" s="128"/>
    </row>
    <row r="27" spans="1:10" x14ac:dyDescent="0.25">
      <c r="A27" s="184" t="s">
        <v>37</v>
      </c>
      <c r="B27" s="183">
        <v>238</v>
      </c>
      <c r="C27" s="183"/>
      <c r="D27" s="183"/>
      <c r="E27" s="183"/>
      <c r="F27" s="183">
        <v>238</v>
      </c>
      <c r="G27" s="183">
        <v>2.38</v>
      </c>
      <c r="H27" s="128"/>
      <c r="I27" s="128"/>
      <c r="J27" s="128"/>
    </row>
    <row r="28" spans="1:10" x14ac:dyDescent="0.25">
      <c r="A28" s="184" t="s">
        <v>38</v>
      </c>
      <c r="B28" s="183">
        <v>4360</v>
      </c>
      <c r="C28" s="183">
        <v>560</v>
      </c>
      <c r="D28" s="183"/>
      <c r="E28" s="183"/>
      <c r="F28" s="183">
        <v>4920</v>
      </c>
      <c r="G28" s="183">
        <v>72.72</v>
      </c>
      <c r="H28" s="128"/>
      <c r="I28" s="128"/>
      <c r="J28" s="128"/>
    </row>
    <row r="29" spans="1:10" x14ac:dyDescent="0.25">
      <c r="A29" s="184" t="s">
        <v>39</v>
      </c>
      <c r="B29" s="183">
        <v>48200</v>
      </c>
      <c r="C29" s="183">
        <v>5130</v>
      </c>
      <c r="D29" s="183">
        <v>512</v>
      </c>
      <c r="E29" s="183">
        <v>108</v>
      </c>
      <c r="F29" s="183">
        <v>53950</v>
      </c>
      <c r="G29" s="183">
        <v>769.78</v>
      </c>
      <c r="H29" s="128"/>
      <c r="I29" s="128"/>
      <c r="J29" s="128"/>
    </row>
    <row r="30" spans="1:10" x14ac:dyDescent="0.25">
      <c r="A30" s="184" t="s">
        <v>40</v>
      </c>
      <c r="B30" s="183">
        <v>132</v>
      </c>
      <c r="C30" s="183"/>
      <c r="D30" s="183"/>
      <c r="E30" s="183"/>
      <c r="F30" s="183">
        <v>132</v>
      </c>
      <c r="G30" s="183">
        <v>1.32</v>
      </c>
      <c r="H30" s="128"/>
      <c r="I30" s="128"/>
      <c r="J30" s="128"/>
    </row>
    <row r="31" spans="1:10" x14ac:dyDescent="0.25">
      <c r="A31" s="185" t="s">
        <v>41</v>
      </c>
      <c r="B31" s="181">
        <v>23009</v>
      </c>
      <c r="C31" s="181">
        <v>1505</v>
      </c>
      <c r="D31" s="181">
        <v>39</v>
      </c>
      <c r="E31" s="181">
        <v>34</v>
      </c>
      <c r="F31" s="181">
        <v>24587</v>
      </c>
      <c r="G31" s="181">
        <v>310.08</v>
      </c>
      <c r="H31" s="128"/>
      <c r="I31" s="128"/>
      <c r="J31" s="128"/>
    </row>
    <row r="32" spans="1:10" x14ac:dyDescent="0.25">
      <c r="A32" s="184" t="s">
        <v>42</v>
      </c>
      <c r="B32" s="183">
        <v>836</v>
      </c>
      <c r="C32" s="183"/>
      <c r="D32" s="183"/>
      <c r="E32" s="183"/>
      <c r="F32" s="183">
        <v>836</v>
      </c>
      <c r="G32" s="183">
        <v>8.36</v>
      </c>
      <c r="H32" s="128"/>
      <c r="I32" s="128"/>
      <c r="J32" s="128"/>
    </row>
    <row r="33" spans="1:10" x14ac:dyDescent="0.25">
      <c r="A33" s="184" t="s">
        <v>43</v>
      </c>
      <c r="B33" s="183">
        <v>718</v>
      </c>
      <c r="C33" s="183">
        <v>10</v>
      </c>
      <c r="D33" s="183"/>
      <c r="E33" s="183">
        <v>34</v>
      </c>
      <c r="F33" s="183">
        <v>762</v>
      </c>
      <c r="G33" s="183">
        <v>7.87</v>
      </c>
      <c r="H33" s="128"/>
      <c r="I33" s="128"/>
      <c r="J33" s="128"/>
    </row>
    <row r="34" spans="1:10" x14ac:dyDescent="0.25">
      <c r="A34" s="184" t="s">
        <v>44</v>
      </c>
      <c r="B34" s="183">
        <v>967</v>
      </c>
      <c r="C34" s="183"/>
      <c r="D34" s="183"/>
      <c r="E34" s="183"/>
      <c r="F34" s="183">
        <v>967</v>
      </c>
      <c r="G34" s="183">
        <v>9.67</v>
      </c>
      <c r="H34" s="128"/>
      <c r="I34" s="128"/>
      <c r="J34" s="128"/>
    </row>
    <row r="35" spans="1:10" x14ac:dyDescent="0.25">
      <c r="A35" s="184" t="s">
        <v>45</v>
      </c>
      <c r="B35" s="183">
        <v>774</v>
      </c>
      <c r="C35" s="183"/>
      <c r="D35" s="183"/>
      <c r="E35" s="183"/>
      <c r="F35" s="183">
        <v>774</v>
      </c>
      <c r="G35" s="183">
        <v>7.74</v>
      </c>
      <c r="H35" s="128"/>
      <c r="I35" s="128"/>
      <c r="J35" s="128"/>
    </row>
    <row r="36" spans="1:10" x14ac:dyDescent="0.25">
      <c r="A36" s="184" t="s">
        <v>46</v>
      </c>
      <c r="B36" s="183">
        <v>297</v>
      </c>
      <c r="C36" s="183"/>
      <c r="D36" s="183"/>
      <c r="E36" s="183"/>
      <c r="F36" s="183">
        <v>297</v>
      </c>
      <c r="G36" s="183">
        <v>2.97</v>
      </c>
      <c r="H36" s="128"/>
      <c r="I36" s="128"/>
      <c r="J36" s="128"/>
    </row>
    <row r="37" spans="1:10" x14ac:dyDescent="0.25">
      <c r="A37" s="184" t="s">
        <v>47</v>
      </c>
      <c r="B37" s="183">
        <v>8741</v>
      </c>
      <c r="C37" s="183">
        <v>331</v>
      </c>
      <c r="D37" s="183"/>
      <c r="E37" s="183"/>
      <c r="F37" s="183">
        <v>9072</v>
      </c>
      <c r="G37" s="183">
        <v>104.622</v>
      </c>
      <c r="H37" s="128"/>
      <c r="I37" s="128"/>
      <c r="J37" s="128"/>
    </row>
    <row r="38" spans="1:10" x14ac:dyDescent="0.25">
      <c r="A38" s="184" t="s">
        <v>48</v>
      </c>
      <c r="B38" s="183">
        <v>509</v>
      </c>
      <c r="C38" s="183"/>
      <c r="D38" s="183"/>
      <c r="E38" s="183"/>
      <c r="F38" s="183">
        <v>509</v>
      </c>
      <c r="G38" s="183">
        <v>5.09</v>
      </c>
      <c r="H38" s="128"/>
      <c r="I38" s="128"/>
      <c r="J38" s="128"/>
    </row>
    <row r="39" spans="1:10" x14ac:dyDescent="0.25">
      <c r="A39" s="184" t="s">
        <v>49</v>
      </c>
      <c r="B39" s="183">
        <v>9495</v>
      </c>
      <c r="C39" s="183">
        <v>1164</v>
      </c>
      <c r="D39" s="183">
        <v>39</v>
      </c>
      <c r="E39" s="183"/>
      <c r="F39" s="183">
        <v>10698</v>
      </c>
      <c r="G39" s="183">
        <v>157.03800000000001</v>
      </c>
      <c r="H39" s="128"/>
      <c r="I39" s="128"/>
      <c r="J39" s="128"/>
    </row>
    <row r="40" spans="1:10" x14ac:dyDescent="0.25">
      <c r="A40" s="184" t="s">
        <v>50</v>
      </c>
      <c r="B40" s="183">
        <v>672</v>
      </c>
      <c r="C40" s="183"/>
      <c r="D40" s="183"/>
      <c r="E40" s="183"/>
      <c r="F40" s="183">
        <v>672</v>
      </c>
      <c r="G40" s="183">
        <v>6.72</v>
      </c>
      <c r="H40" s="128"/>
      <c r="I40" s="128"/>
      <c r="J40" s="128"/>
    </row>
    <row r="41" spans="1:10" x14ac:dyDescent="0.25">
      <c r="A41" s="185" t="s">
        <v>51</v>
      </c>
      <c r="B41" s="181">
        <v>48765</v>
      </c>
      <c r="C41" s="181">
        <v>3780</v>
      </c>
      <c r="D41" s="181">
        <v>2365</v>
      </c>
      <c r="E41" s="181"/>
      <c r="F41" s="181">
        <v>54910</v>
      </c>
      <c r="G41" s="181">
        <v>778.81</v>
      </c>
      <c r="H41" s="128"/>
      <c r="I41" s="128"/>
      <c r="J41" s="128"/>
    </row>
    <row r="42" spans="1:10" x14ac:dyDescent="0.25">
      <c r="A42" s="184" t="s">
        <v>51</v>
      </c>
      <c r="B42" s="183">
        <v>48765</v>
      </c>
      <c r="C42" s="183">
        <v>3780</v>
      </c>
      <c r="D42" s="183">
        <v>2365</v>
      </c>
      <c r="E42" s="183"/>
      <c r="F42" s="183">
        <v>54910</v>
      </c>
      <c r="G42" s="183">
        <v>778.81</v>
      </c>
      <c r="H42" s="128"/>
      <c r="I42" s="128"/>
      <c r="J42" s="128"/>
    </row>
    <row r="43" spans="1:10" x14ac:dyDescent="0.25">
      <c r="A43" s="179" t="s">
        <v>52</v>
      </c>
      <c r="B43" s="179">
        <v>210873</v>
      </c>
      <c r="C43" s="179">
        <v>21077</v>
      </c>
      <c r="D43" s="179">
        <v>254</v>
      </c>
      <c r="E43" s="179">
        <v>4510</v>
      </c>
      <c r="F43" s="179">
        <v>236714</v>
      </c>
      <c r="G43" s="179">
        <v>3237.444</v>
      </c>
      <c r="H43" s="128"/>
      <c r="I43" s="128"/>
      <c r="J43" s="128"/>
    </row>
    <row r="44" spans="1:10" x14ac:dyDescent="0.25">
      <c r="A44" s="185" t="s">
        <v>53</v>
      </c>
      <c r="B44" s="181">
        <v>17416</v>
      </c>
      <c r="C44" s="181">
        <v>4612</v>
      </c>
      <c r="D44" s="181">
        <v>168</v>
      </c>
      <c r="E44" s="181">
        <v>400</v>
      </c>
      <c r="F44" s="181">
        <v>22596</v>
      </c>
      <c r="G44" s="181">
        <v>422.70400000000001</v>
      </c>
      <c r="H44" s="128"/>
      <c r="I44" s="128"/>
      <c r="J44" s="128"/>
    </row>
    <row r="45" spans="1:10" x14ac:dyDescent="0.25">
      <c r="A45" s="184" t="s">
        <v>54</v>
      </c>
      <c r="B45" s="183">
        <v>540</v>
      </c>
      <c r="C45" s="183"/>
      <c r="D45" s="183"/>
      <c r="E45" s="183"/>
      <c r="F45" s="183">
        <v>540</v>
      </c>
      <c r="G45" s="183">
        <v>5.4</v>
      </c>
      <c r="H45" s="128"/>
      <c r="I45" s="128"/>
      <c r="J45" s="128"/>
    </row>
    <row r="46" spans="1:10" x14ac:dyDescent="0.25">
      <c r="A46" s="184" t="s">
        <v>55</v>
      </c>
      <c r="B46" s="183">
        <v>3824</v>
      </c>
      <c r="C46" s="183">
        <v>40</v>
      </c>
      <c r="D46" s="183"/>
      <c r="E46" s="183">
        <v>280</v>
      </c>
      <c r="F46" s="183">
        <v>4144</v>
      </c>
      <c r="G46" s="183">
        <v>41.72</v>
      </c>
      <c r="H46" s="128"/>
      <c r="I46" s="128"/>
      <c r="J46" s="128"/>
    </row>
    <row r="47" spans="1:10" x14ac:dyDescent="0.25">
      <c r="A47" s="184" t="s">
        <v>56</v>
      </c>
      <c r="B47" s="183">
        <v>585</v>
      </c>
      <c r="C47" s="183"/>
      <c r="D47" s="183"/>
      <c r="E47" s="183"/>
      <c r="F47" s="183">
        <v>585</v>
      </c>
      <c r="G47" s="183">
        <v>5.85</v>
      </c>
      <c r="H47" s="128"/>
      <c r="I47" s="128"/>
      <c r="J47" s="128"/>
    </row>
    <row r="48" spans="1:10" x14ac:dyDescent="0.25">
      <c r="A48" s="184" t="s">
        <v>57</v>
      </c>
      <c r="B48" s="183">
        <v>585</v>
      </c>
      <c r="C48" s="183"/>
      <c r="D48" s="183"/>
      <c r="E48" s="183"/>
      <c r="F48" s="183">
        <v>585</v>
      </c>
      <c r="G48" s="183">
        <v>5.85</v>
      </c>
      <c r="H48" s="128"/>
      <c r="I48" s="128"/>
      <c r="J48" s="128"/>
    </row>
    <row r="49" spans="1:10" x14ac:dyDescent="0.25">
      <c r="A49" s="184" t="s">
        <v>58</v>
      </c>
      <c r="B49" s="183">
        <v>2142</v>
      </c>
      <c r="C49" s="183">
        <v>174</v>
      </c>
      <c r="D49" s="183"/>
      <c r="E49" s="183"/>
      <c r="F49" s="183">
        <v>2316</v>
      </c>
      <c r="G49" s="183">
        <v>30.468</v>
      </c>
      <c r="H49" s="128"/>
      <c r="I49" s="128"/>
      <c r="J49" s="128"/>
    </row>
    <row r="50" spans="1:10" x14ac:dyDescent="0.25">
      <c r="A50" s="184" t="s">
        <v>59</v>
      </c>
      <c r="B50" s="183">
        <v>585</v>
      </c>
      <c r="C50" s="183"/>
      <c r="D50" s="183"/>
      <c r="E50" s="183"/>
      <c r="F50" s="183">
        <v>585</v>
      </c>
      <c r="G50" s="183">
        <v>5.85</v>
      </c>
      <c r="H50" s="128"/>
      <c r="I50" s="128"/>
      <c r="J50" s="128"/>
    </row>
    <row r="51" spans="1:10" x14ac:dyDescent="0.25">
      <c r="A51" s="184" t="s">
        <v>60</v>
      </c>
      <c r="B51" s="183">
        <v>360</v>
      </c>
      <c r="C51" s="183"/>
      <c r="D51" s="183"/>
      <c r="E51" s="183"/>
      <c r="F51" s="183">
        <v>360</v>
      </c>
      <c r="G51" s="183">
        <v>3.6</v>
      </c>
      <c r="H51" s="128"/>
      <c r="I51" s="128"/>
      <c r="J51" s="128"/>
    </row>
    <row r="52" spans="1:10" x14ac:dyDescent="0.25">
      <c r="A52" s="184" t="s">
        <v>61</v>
      </c>
      <c r="B52" s="183">
        <v>675</v>
      </c>
      <c r="C52" s="183"/>
      <c r="D52" s="183"/>
      <c r="E52" s="183"/>
      <c r="F52" s="183">
        <v>675</v>
      </c>
      <c r="G52" s="183">
        <v>6.75</v>
      </c>
      <c r="H52" s="128"/>
      <c r="I52" s="128"/>
      <c r="J52" s="128"/>
    </row>
    <row r="53" spans="1:10" x14ac:dyDescent="0.25">
      <c r="A53" s="184" t="s">
        <v>62</v>
      </c>
      <c r="B53" s="183">
        <v>7232</v>
      </c>
      <c r="C53" s="183">
        <v>4339</v>
      </c>
      <c r="D53" s="183">
        <v>168</v>
      </c>
      <c r="E53" s="183">
        <v>120</v>
      </c>
      <c r="F53" s="183">
        <v>11859</v>
      </c>
      <c r="G53" s="183">
        <v>305.26799999999997</v>
      </c>
      <c r="H53" s="128"/>
      <c r="I53" s="128"/>
      <c r="J53" s="128"/>
    </row>
    <row r="54" spans="1:10" x14ac:dyDescent="0.25">
      <c r="A54" s="184" t="s">
        <v>63</v>
      </c>
      <c r="B54" s="183">
        <v>238</v>
      </c>
      <c r="C54" s="183">
        <v>59</v>
      </c>
      <c r="D54" s="183"/>
      <c r="E54" s="183"/>
      <c r="F54" s="183">
        <v>297</v>
      </c>
      <c r="G54" s="183">
        <v>5.4480000000000004</v>
      </c>
      <c r="H54" s="128"/>
      <c r="I54" s="128"/>
      <c r="J54" s="128"/>
    </row>
    <row r="55" spans="1:10" x14ac:dyDescent="0.25">
      <c r="A55" s="184" t="s">
        <v>64</v>
      </c>
      <c r="B55" s="183">
        <v>315</v>
      </c>
      <c r="C55" s="183"/>
      <c r="D55" s="183"/>
      <c r="E55" s="183"/>
      <c r="F55" s="183">
        <v>315</v>
      </c>
      <c r="G55" s="183">
        <v>3.15</v>
      </c>
      <c r="H55" s="128"/>
      <c r="I55" s="128"/>
      <c r="J55" s="128"/>
    </row>
    <row r="56" spans="1:10" x14ac:dyDescent="0.25">
      <c r="A56" s="184" t="s">
        <v>65</v>
      </c>
      <c r="B56" s="183">
        <v>335</v>
      </c>
      <c r="C56" s="183"/>
      <c r="D56" s="183"/>
      <c r="E56" s="183"/>
      <c r="F56" s="183">
        <v>335</v>
      </c>
      <c r="G56" s="183">
        <v>3.35</v>
      </c>
      <c r="H56" s="128"/>
      <c r="I56" s="128"/>
      <c r="J56" s="128"/>
    </row>
    <row r="57" spans="1:10" x14ac:dyDescent="0.25">
      <c r="A57" s="185" t="s">
        <v>66</v>
      </c>
      <c r="B57" s="181">
        <v>29948</v>
      </c>
      <c r="C57" s="181">
        <v>3569</v>
      </c>
      <c r="D57" s="181"/>
      <c r="E57" s="181">
        <v>74</v>
      </c>
      <c r="F57" s="181">
        <v>33591</v>
      </c>
      <c r="G57" s="181">
        <v>485.43799999999999</v>
      </c>
      <c r="H57" s="128"/>
      <c r="I57" s="128"/>
      <c r="J57" s="128"/>
    </row>
    <row r="58" spans="1:10" x14ac:dyDescent="0.25">
      <c r="A58" s="184" t="s">
        <v>67</v>
      </c>
      <c r="B58" s="183">
        <v>282</v>
      </c>
      <c r="C58" s="183">
        <v>22</v>
      </c>
      <c r="D58" s="183"/>
      <c r="E58" s="183"/>
      <c r="F58" s="183">
        <v>304</v>
      </c>
      <c r="G58" s="183">
        <v>3.964</v>
      </c>
      <c r="H58" s="128"/>
      <c r="I58" s="128"/>
      <c r="J58" s="128"/>
    </row>
    <row r="59" spans="1:10" x14ac:dyDescent="0.25">
      <c r="A59" s="184" t="s">
        <v>68</v>
      </c>
      <c r="B59" s="183">
        <v>208</v>
      </c>
      <c r="C59" s="183">
        <v>5</v>
      </c>
      <c r="D59" s="183"/>
      <c r="E59" s="183"/>
      <c r="F59" s="183">
        <v>213</v>
      </c>
      <c r="G59" s="183">
        <v>2.34</v>
      </c>
      <c r="H59" s="128"/>
      <c r="I59" s="128"/>
      <c r="J59" s="128"/>
    </row>
    <row r="60" spans="1:10" x14ac:dyDescent="0.25">
      <c r="A60" s="184" t="s">
        <v>69</v>
      </c>
      <c r="B60" s="183">
        <v>670</v>
      </c>
      <c r="C60" s="183"/>
      <c r="D60" s="183"/>
      <c r="E60" s="183"/>
      <c r="F60" s="183">
        <v>670</v>
      </c>
      <c r="G60" s="183">
        <v>6.7</v>
      </c>
      <c r="H60" s="128"/>
      <c r="I60" s="128"/>
      <c r="J60" s="128"/>
    </row>
    <row r="61" spans="1:10" x14ac:dyDescent="0.25">
      <c r="A61" s="184" t="s">
        <v>70</v>
      </c>
      <c r="B61" s="183">
        <v>27378</v>
      </c>
      <c r="C61" s="183">
        <v>3341</v>
      </c>
      <c r="D61" s="183"/>
      <c r="E61" s="183">
        <v>74</v>
      </c>
      <c r="F61" s="183">
        <v>30793</v>
      </c>
      <c r="G61" s="183">
        <v>447.88200000000001</v>
      </c>
      <c r="H61" s="128"/>
      <c r="I61" s="128"/>
      <c r="J61" s="128"/>
    </row>
    <row r="62" spans="1:10" x14ac:dyDescent="0.25">
      <c r="A62" s="184" t="s">
        <v>71</v>
      </c>
      <c r="B62" s="183">
        <v>403</v>
      </c>
      <c r="C62" s="183">
        <v>137</v>
      </c>
      <c r="D62" s="183"/>
      <c r="E62" s="183"/>
      <c r="F62" s="183">
        <v>540</v>
      </c>
      <c r="G62" s="183">
        <v>11.154</v>
      </c>
      <c r="H62" s="128"/>
      <c r="I62" s="128"/>
      <c r="J62" s="128"/>
    </row>
    <row r="63" spans="1:10" x14ac:dyDescent="0.25">
      <c r="A63" s="184" t="s">
        <v>72</v>
      </c>
      <c r="B63" s="183">
        <v>690</v>
      </c>
      <c r="C63" s="183"/>
      <c r="D63" s="183"/>
      <c r="E63" s="183"/>
      <c r="F63" s="183">
        <v>690</v>
      </c>
      <c r="G63" s="183">
        <v>6.9</v>
      </c>
      <c r="H63" s="128"/>
      <c r="I63" s="128"/>
      <c r="J63" s="128"/>
    </row>
    <row r="64" spans="1:10" x14ac:dyDescent="0.25">
      <c r="A64" s="184" t="s">
        <v>73</v>
      </c>
      <c r="B64" s="183">
        <v>317</v>
      </c>
      <c r="C64" s="183">
        <v>64</v>
      </c>
      <c r="D64" s="183"/>
      <c r="E64" s="183"/>
      <c r="F64" s="183">
        <v>381</v>
      </c>
      <c r="G64" s="183">
        <v>6.4980000000000002</v>
      </c>
      <c r="H64" s="128"/>
      <c r="I64" s="128"/>
      <c r="J64" s="128"/>
    </row>
    <row r="65" spans="1:10" x14ac:dyDescent="0.25">
      <c r="A65" s="185" t="s">
        <v>74</v>
      </c>
      <c r="B65" s="181">
        <v>26380</v>
      </c>
      <c r="C65" s="181">
        <v>1713</v>
      </c>
      <c r="D65" s="181">
        <v>26</v>
      </c>
      <c r="E65" s="181">
        <v>32</v>
      </c>
      <c r="F65" s="181">
        <v>28151</v>
      </c>
      <c r="G65" s="181">
        <v>354.07600000000002</v>
      </c>
      <c r="H65" s="128"/>
      <c r="I65" s="128"/>
      <c r="J65" s="128"/>
    </row>
    <row r="66" spans="1:10" x14ac:dyDescent="0.25">
      <c r="A66" s="184" t="s">
        <v>75</v>
      </c>
      <c r="B66" s="183">
        <v>158</v>
      </c>
      <c r="C66" s="183"/>
      <c r="D66" s="183"/>
      <c r="E66" s="183"/>
      <c r="F66" s="183">
        <v>158</v>
      </c>
      <c r="G66" s="183">
        <v>1.58</v>
      </c>
      <c r="H66" s="128"/>
      <c r="I66" s="128"/>
      <c r="J66" s="128"/>
    </row>
    <row r="67" spans="1:10" x14ac:dyDescent="0.25">
      <c r="A67" s="184" t="s">
        <v>76</v>
      </c>
      <c r="B67" s="183">
        <v>12393</v>
      </c>
      <c r="C67" s="183">
        <v>1333</v>
      </c>
      <c r="D67" s="183">
        <v>26</v>
      </c>
      <c r="E67" s="183">
        <v>32</v>
      </c>
      <c r="F67" s="183">
        <v>13784</v>
      </c>
      <c r="G67" s="183">
        <v>194.446</v>
      </c>
      <c r="H67" s="128"/>
      <c r="I67" s="128"/>
      <c r="J67" s="128"/>
    </row>
    <row r="68" spans="1:10" x14ac:dyDescent="0.25">
      <c r="A68" s="184" t="s">
        <v>77</v>
      </c>
      <c r="B68" s="183">
        <v>2625</v>
      </c>
      <c r="C68" s="183">
        <v>15</v>
      </c>
      <c r="D68" s="183"/>
      <c r="E68" s="183"/>
      <c r="F68" s="183">
        <v>2640</v>
      </c>
      <c r="G68" s="183">
        <v>27.03</v>
      </c>
      <c r="H68" s="128"/>
      <c r="I68" s="128"/>
      <c r="J68" s="128"/>
    </row>
    <row r="69" spans="1:10" x14ac:dyDescent="0.25">
      <c r="A69" s="184" t="s">
        <v>78</v>
      </c>
      <c r="B69" s="183">
        <v>776</v>
      </c>
      <c r="C69" s="183">
        <v>39</v>
      </c>
      <c r="D69" s="183"/>
      <c r="E69" s="183"/>
      <c r="F69" s="183">
        <v>815</v>
      </c>
      <c r="G69" s="183">
        <v>9.7880000000000003</v>
      </c>
      <c r="H69" s="128"/>
      <c r="I69" s="128"/>
      <c r="J69" s="128"/>
    </row>
    <row r="70" spans="1:10" x14ac:dyDescent="0.25">
      <c r="A70" s="184" t="s">
        <v>79</v>
      </c>
      <c r="B70" s="183">
        <v>778</v>
      </c>
      <c r="C70" s="183">
        <v>42</v>
      </c>
      <c r="D70" s="183"/>
      <c r="E70" s="183"/>
      <c r="F70" s="183">
        <v>820</v>
      </c>
      <c r="G70" s="183">
        <v>9.9640000000000004</v>
      </c>
      <c r="H70" s="128"/>
      <c r="I70" s="128"/>
      <c r="J70" s="128"/>
    </row>
    <row r="71" spans="1:10" x14ac:dyDescent="0.25">
      <c r="A71" s="184" t="s">
        <v>80</v>
      </c>
      <c r="B71" s="183">
        <v>2662</v>
      </c>
      <c r="C71" s="183">
        <v>255</v>
      </c>
      <c r="D71" s="183"/>
      <c r="E71" s="183"/>
      <c r="F71" s="183">
        <v>2917</v>
      </c>
      <c r="G71" s="183">
        <v>39.880000000000003</v>
      </c>
      <c r="H71" s="128"/>
      <c r="I71" s="128"/>
      <c r="J71" s="128"/>
    </row>
    <row r="72" spans="1:10" x14ac:dyDescent="0.25">
      <c r="A72" s="184" t="s">
        <v>81</v>
      </c>
      <c r="B72" s="183">
        <v>2468</v>
      </c>
      <c r="C72" s="183"/>
      <c r="D72" s="183"/>
      <c r="E72" s="183"/>
      <c r="F72" s="183">
        <v>2468</v>
      </c>
      <c r="G72" s="183">
        <v>24.68</v>
      </c>
      <c r="H72" s="128"/>
      <c r="I72" s="128"/>
      <c r="J72" s="128"/>
    </row>
    <row r="73" spans="1:10" x14ac:dyDescent="0.25">
      <c r="A73" s="184" t="s">
        <v>82</v>
      </c>
      <c r="B73" s="183">
        <v>585</v>
      </c>
      <c r="C73" s="183"/>
      <c r="D73" s="183"/>
      <c r="E73" s="183"/>
      <c r="F73" s="183">
        <v>585</v>
      </c>
      <c r="G73" s="183">
        <v>5.85</v>
      </c>
      <c r="H73" s="128"/>
      <c r="I73" s="128"/>
      <c r="J73" s="128"/>
    </row>
    <row r="74" spans="1:10" x14ac:dyDescent="0.25">
      <c r="A74" s="184" t="s">
        <v>83</v>
      </c>
      <c r="B74" s="183">
        <v>398</v>
      </c>
      <c r="C74" s="183"/>
      <c r="D74" s="183"/>
      <c r="E74" s="183"/>
      <c r="F74" s="183">
        <v>398</v>
      </c>
      <c r="G74" s="183">
        <v>3.98</v>
      </c>
      <c r="H74" s="128"/>
      <c r="I74" s="128"/>
      <c r="J74" s="128"/>
    </row>
    <row r="75" spans="1:10" x14ac:dyDescent="0.25">
      <c r="A75" s="184" t="s">
        <v>84</v>
      </c>
      <c r="B75" s="183">
        <v>2817</v>
      </c>
      <c r="C75" s="183">
        <v>29</v>
      </c>
      <c r="D75" s="183"/>
      <c r="E75" s="183"/>
      <c r="F75" s="183">
        <v>2846</v>
      </c>
      <c r="G75" s="183">
        <v>29.678000000000001</v>
      </c>
      <c r="H75" s="128"/>
      <c r="I75" s="128"/>
      <c r="J75" s="128"/>
    </row>
    <row r="76" spans="1:10" x14ac:dyDescent="0.25">
      <c r="A76" s="184" t="s">
        <v>85</v>
      </c>
      <c r="B76" s="183">
        <v>720</v>
      </c>
      <c r="C76" s="183"/>
      <c r="D76" s="183"/>
      <c r="E76" s="183"/>
      <c r="F76" s="183">
        <v>720</v>
      </c>
      <c r="G76" s="183">
        <v>7.2</v>
      </c>
      <c r="H76" s="128"/>
      <c r="I76" s="128"/>
      <c r="J76" s="128"/>
    </row>
    <row r="77" spans="1:10" x14ac:dyDescent="0.25">
      <c r="A77" s="185" t="s">
        <v>86</v>
      </c>
      <c r="B77" s="181">
        <v>25346</v>
      </c>
      <c r="C77" s="181">
        <v>1250</v>
      </c>
      <c r="D77" s="181"/>
      <c r="E77" s="181">
        <v>627</v>
      </c>
      <c r="F77" s="181">
        <v>27223</v>
      </c>
      <c r="G77" s="181">
        <v>321.59500000000003</v>
      </c>
      <c r="H77" s="128"/>
      <c r="I77" s="128"/>
      <c r="J77" s="128"/>
    </row>
    <row r="78" spans="1:10" x14ac:dyDescent="0.25">
      <c r="A78" s="184" t="s">
        <v>87</v>
      </c>
      <c r="B78" s="183">
        <v>1083</v>
      </c>
      <c r="C78" s="183">
        <v>5</v>
      </c>
      <c r="D78" s="183"/>
      <c r="E78" s="183"/>
      <c r="F78" s="183">
        <v>1088</v>
      </c>
      <c r="G78" s="183">
        <v>11.09</v>
      </c>
      <c r="H78" s="128"/>
      <c r="I78" s="128"/>
      <c r="J78" s="128"/>
    </row>
    <row r="79" spans="1:10" x14ac:dyDescent="0.25">
      <c r="A79" s="184" t="s">
        <v>88</v>
      </c>
      <c r="B79" s="183">
        <v>7439</v>
      </c>
      <c r="C79" s="183">
        <v>331</v>
      </c>
      <c r="D79" s="183"/>
      <c r="E79" s="183">
        <v>241</v>
      </c>
      <c r="F79" s="183">
        <v>8011</v>
      </c>
      <c r="G79" s="183">
        <v>92.807000000000002</v>
      </c>
      <c r="H79" s="128"/>
      <c r="I79" s="128"/>
      <c r="J79" s="128"/>
    </row>
    <row r="80" spans="1:10" x14ac:dyDescent="0.25">
      <c r="A80" s="184" t="s">
        <v>89</v>
      </c>
      <c r="B80" s="183">
        <v>440</v>
      </c>
      <c r="C80" s="183"/>
      <c r="D80" s="183"/>
      <c r="E80" s="183"/>
      <c r="F80" s="183">
        <v>440</v>
      </c>
      <c r="G80" s="183">
        <v>4.4000000000000004</v>
      </c>
      <c r="H80" s="128"/>
      <c r="I80" s="128"/>
      <c r="J80" s="128"/>
    </row>
    <row r="81" spans="1:10" x14ac:dyDescent="0.25">
      <c r="A81" s="184" t="s">
        <v>90</v>
      </c>
      <c r="B81" s="183">
        <v>144</v>
      </c>
      <c r="C81" s="183"/>
      <c r="D81" s="183"/>
      <c r="E81" s="183"/>
      <c r="F81" s="183">
        <v>144</v>
      </c>
      <c r="G81" s="183">
        <v>1.44</v>
      </c>
      <c r="H81" s="128"/>
      <c r="I81" s="128"/>
      <c r="J81" s="128"/>
    </row>
    <row r="82" spans="1:10" x14ac:dyDescent="0.25">
      <c r="A82" s="184" t="s">
        <v>91</v>
      </c>
      <c r="B82" s="183">
        <v>4194</v>
      </c>
      <c r="C82" s="183">
        <v>25</v>
      </c>
      <c r="D82" s="183"/>
      <c r="E82" s="183"/>
      <c r="F82" s="183">
        <v>4219</v>
      </c>
      <c r="G82" s="183">
        <v>43.24</v>
      </c>
      <c r="H82" s="128"/>
      <c r="I82" s="128"/>
      <c r="J82" s="128"/>
    </row>
    <row r="83" spans="1:10" x14ac:dyDescent="0.25">
      <c r="A83" s="184" t="s">
        <v>92</v>
      </c>
      <c r="B83" s="183"/>
      <c r="C83" s="183">
        <v>138</v>
      </c>
      <c r="D83" s="183"/>
      <c r="E83" s="183"/>
      <c r="F83" s="183">
        <v>138</v>
      </c>
      <c r="G83" s="183">
        <v>7.1760000000000002</v>
      </c>
      <c r="H83" s="128"/>
      <c r="I83" s="128"/>
      <c r="J83" s="128"/>
    </row>
    <row r="84" spans="1:10" x14ac:dyDescent="0.25">
      <c r="A84" s="184" t="s">
        <v>93</v>
      </c>
      <c r="B84" s="183">
        <v>5818</v>
      </c>
      <c r="C84" s="183">
        <v>273</v>
      </c>
      <c r="D84" s="183"/>
      <c r="E84" s="183"/>
      <c r="F84" s="183">
        <v>6091</v>
      </c>
      <c r="G84" s="183">
        <v>72.376000000000005</v>
      </c>
      <c r="H84" s="128"/>
      <c r="I84" s="128"/>
      <c r="J84" s="128"/>
    </row>
    <row r="85" spans="1:10" x14ac:dyDescent="0.25">
      <c r="A85" s="184" t="s">
        <v>94</v>
      </c>
      <c r="B85" s="183">
        <v>2906</v>
      </c>
      <c r="C85" s="183">
        <v>254</v>
      </c>
      <c r="D85" s="183"/>
      <c r="E85" s="183">
        <v>386</v>
      </c>
      <c r="F85" s="183">
        <v>3546</v>
      </c>
      <c r="G85" s="183">
        <v>44.198</v>
      </c>
      <c r="H85" s="128"/>
      <c r="I85" s="128"/>
      <c r="J85" s="128"/>
    </row>
    <row r="86" spans="1:10" x14ac:dyDescent="0.25">
      <c r="A86" s="184" t="s">
        <v>95</v>
      </c>
      <c r="B86" s="183">
        <v>351</v>
      </c>
      <c r="C86" s="183"/>
      <c r="D86" s="183"/>
      <c r="E86" s="183"/>
      <c r="F86" s="183">
        <v>351</v>
      </c>
      <c r="G86" s="183">
        <v>3.51</v>
      </c>
      <c r="H86" s="128"/>
      <c r="I86" s="128"/>
      <c r="J86" s="128"/>
    </row>
    <row r="87" spans="1:10" x14ac:dyDescent="0.25">
      <c r="A87" s="184" t="s">
        <v>96</v>
      </c>
      <c r="B87" s="183">
        <v>2971</v>
      </c>
      <c r="C87" s="183">
        <v>224</v>
      </c>
      <c r="D87" s="183"/>
      <c r="E87" s="183"/>
      <c r="F87" s="183">
        <v>3195</v>
      </c>
      <c r="G87" s="183">
        <v>41.357999999999997</v>
      </c>
      <c r="H87" s="128"/>
      <c r="I87" s="128"/>
      <c r="J87" s="128"/>
    </row>
    <row r="88" spans="1:10" x14ac:dyDescent="0.25">
      <c r="A88" s="185" t="s">
        <v>97</v>
      </c>
      <c r="B88" s="181">
        <v>8057</v>
      </c>
      <c r="C88" s="181">
        <v>787</v>
      </c>
      <c r="D88" s="181">
        <v>9</v>
      </c>
      <c r="E88" s="181">
        <v>86</v>
      </c>
      <c r="F88" s="181">
        <v>8939</v>
      </c>
      <c r="G88" s="181">
        <v>122.28400000000001</v>
      </c>
      <c r="H88" s="128"/>
      <c r="I88" s="128"/>
      <c r="J88" s="128"/>
    </row>
    <row r="89" spans="1:10" x14ac:dyDescent="0.25">
      <c r="A89" s="184" t="s">
        <v>98</v>
      </c>
      <c r="B89" s="183">
        <v>560</v>
      </c>
      <c r="C89" s="183">
        <v>17</v>
      </c>
      <c r="D89" s="183"/>
      <c r="E89" s="183"/>
      <c r="F89" s="183">
        <v>577</v>
      </c>
      <c r="G89" s="183">
        <v>6.484</v>
      </c>
      <c r="H89" s="128"/>
      <c r="I89" s="128"/>
      <c r="J89" s="128"/>
    </row>
    <row r="90" spans="1:10" x14ac:dyDescent="0.25">
      <c r="A90" s="184" t="s">
        <v>99</v>
      </c>
      <c r="B90" s="183">
        <v>1800</v>
      </c>
      <c r="C90" s="183"/>
      <c r="D90" s="183"/>
      <c r="E90" s="183"/>
      <c r="F90" s="183">
        <v>1800</v>
      </c>
      <c r="G90" s="183">
        <v>18</v>
      </c>
      <c r="H90" s="128"/>
      <c r="I90" s="128"/>
      <c r="J90" s="128"/>
    </row>
    <row r="91" spans="1:10" x14ac:dyDescent="0.25">
      <c r="A91" s="184" t="s">
        <v>100</v>
      </c>
      <c r="B91" s="183">
        <v>570</v>
      </c>
      <c r="C91" s="183">
        <v>40</v>
      </c>
      <c r="D91" s="183"/>
      <c r="E91" s="183"/>
      <c r="F91" s="183">
        <v>610</v>
      </c>
      <c r="G91" s="183">
        <v>7.78</v>
      </c>
      <c r="H91" s="128"/>
      <c r="I91" s="128"/>
      <c r="J91" s="128"/>
    </row>
    <row r="92" spans="1:10" x14ac:dyDescent="0.25">
      <c r="A92" s="184" t="s">
        <v>101</v>
      </c>
      <c r="B92" s="183">
        <v>5127</v>
      </c>
      <c r="C92" s="183">
        <v>730</v>
      </c>
      <c r="D92" s="183">
        <v>9</v>
      </c>
      <c r="E92" s="183">
        <v>86</v>
      </c>
      <c r="F92" s="183">
        <v>5952</v>
      </c>
      <c r="G92" s="183">
        <v>90.02</v>
      </c>
      <c r="H92" s="128"/>
      <c r="I92" s="128"/>
      <c r="J92" s="128"/>
    </row>
    <row r="93" spans="1:10" x14ac:dyDescent="0.25">
      <c r="A93" s="185" t="s">
        <v>102</v>
      </c>
      <c r="B93" s="181">
        <v>54771</v>
      </c>
      <c r="C93" s="181">
        <v>4330</v>
      </c>
      <c r="D93" s="181">
        <v>16</v>
      </c>
      <c r="E93" s="181">
        <v>784</v>
      </c>
      <c r="F93" s="181">
        <v>59901</v>
      </c>
      <c r="G93" s="181">
        <v>777.43</v>
      </c>
      <c r="H93" s="128"/>
      <c r="I93" s="128"/>
      <c r="J93" s="128"/>
    </row>
    <row r="94" spans="1:10" x14ac:dyDescent="0.25">
      <c r="A94" s="184" t="s">
        <v>103</v>
      </c>
      <c r="B94" s="183">
        <v>271</v>
      </c>
      <c r="C94" s="183"/>
      <c r="D94" s="183"/>
      <c r="E94" s="183"/>
      <c r="F94" s="183">
        <v>271</v>
      </c>
      <c r="G94" s="183">
        <v>2.71</v>
      </c>
      <c r="H94" s="128"/>
      <c r="I94" s="128"/>
      <c r="J94" s="128"/>
    </row>
    <row r="95" spans="1:10" x14ac:dyDescent="0.25">
      <c r="A95" s="184" t="s">
        <v>104</v>
      </c>
      <c r="B95" s="183">
        <v>290</v>
      </c>
      <c r="C95" s="183">
        <v>4</v>
      </c>
      <c r="D95" s="183"/>
      <c r="E95" s="183"/>
      <c r="F95" s="183">
        <v>294</v>
      </c>
      <c r="G95" s="183">
        <v>3.1080000000000001</v>
      </c>
      <c r="H95" s="128"/>
      <c r="I95" s="128"/>
      <c r="J95" s="128"/>
    </row>
    <row r="96" spans="1:10" x14ac:dyDescent="0.25">
      <c r="A96" s="184" t="s">
        <v>105</v>
      </c>
      <c r="B96" s="183">
        <v>44476</v>
      </c>
      <c r="C96" s="183">
        <v>3996</v>
      </c>
      <c r="D96" s="183">
        <v>16</v>
      </c>
      <c r="E96" s="183">
        <v>784</v>
      </c>
      <c r="F96" s="183">
        <v>49272</v>
      </c>
      <c r="G96" s="183">
        <v>657.11199999999997</v>
      </c>
      <c r="H96" s="128"/>
      <c r="I96" s="128"/>
      <c r="J96" s="128"/>
    </row>
    <row r="97" spans="1:10" x14ac:dyDescent="0.25">
      <c r="A97" s="184" t="s">
        <v>106</v>
      </c>
      <c r="B97" s="183">
        <v>5609</v>
      </c>
      <c r="C97" s="183">
        <v>312</v>
      </c>
      <c r="D97" s="183"/>
      <c r="E97" s="183"/>
      <c r="F97" s="183">
        <v>5921</v>
      </c>
      <c r="G97" s="183">
        <v>72.313999999999993</v>
      </c>
      <c r="H97" s="128"/>
      <c r="I97" s="128"/>
      <c r="J97" s="128"/>
    </row>
    <row r="98" spans="1:10" x14ac:dyDescent="0.25">
      <c r="A98" s="184" t="s">
        <v>107</v>
      </c>
      <c r="B98" s="183">
        <v>1935</v>
      </c>
      <c r="C98" s="183"/>
      <c r="D98" s="183"/>
      <c r="E98" s="183"/>
      <c r="F98" s="183">
        <v>1935</v>
      </c>
      <c r="G98" s="183">
        <v>19.350000000000001</v>
      </c>
      <c r="H98" s="128"/>
      <c r="I98" s="128"/>
      <c r="J98" s="128"/>
    </row>
    <row r="99" spans="1:10" x14ac:dyDescent="0.25">
      <c r="A99" s="184" t="s">
        <v>108</v>
      </c>
      <c r="B99" s="183">
        <v>223</v>
      </c>
      <c r="C99" s="183">
        <v>1</v>
      </c>
      <c r="D99" s="183"/>
      <c r="E99" s="183"/>
      <c r="F99" s="183">
        <v>224</v>
      </c>
      <c r="G99" s="183">
        <v>2.282</v>
      </c>
      <c r="H99" s="128"/>
      <c r="I99" s="128"/>
      <c r="J99" s="128"/>
    </row>
    <row r="100" spans="1:10" x14ac:dyDescent="0.25">
      <c r="A100" s="184" t="s">
        <v>109</v>
      </c>
      <c r="B100" s="183">
        <v>872</v>
      </c>
      <c r="C100" s="183">
        <v>17</v>
      </c>
      <c r="D100" s="183"/>
      <c r="E100" s="183"/>
      <c r="F100" s="183">
        <v>889</v>
      </c>
      <c r="G100" s="183">
        <v>9.6039999999999992</v>
      </c>
      <c r="H100" s="128"/>
      <c r="I100" s="128"/>
      <c r="J100" s="128"/>
    </row>
    <row r="101" spans="1:10" x14ac:dyDescent="0.25">
      <c r="A101" s="184" t="s">
        <v>110</v>
      </c>
      <c r="B101" s="183">
        <v>1095</v>
      </c>
      <c r="C101" s="183"/>
      <c r="D101" s="183"/>
      <c r="E101" s="183"/>
      <c r="F101" s="183">
        <v>1095</v>
      </c>
      <c r="G101" s="183">
        <v>10.95</v>
      </c>
      <c r="H101" s="128"/>
      <c r="I101" s="128"/>
      <c r="J101" s="128"/>
    </row>
    <row r="102" spans="1:10" x14ac:dyDescent="0.25">
      <c r="A102" s="185" t="s">
        <v>111</v>
      </c>
      <c r="B102" s="181">
        <v>31835</v>
      </c>
      <c r="C102" s="181">
        <v>3236</v>
      </c>
      <c r="D102" s="181">
        <v>35</v>
      </c>
      <c r="E102" s="181">
        <v>2195</v>
      </c>
      <c r="F102" s="181">
        <v>37301</v>
      </c>
      <c r="G102" s="181">
        <v>498.99700000000001</v>
      </c>
      <c r="H102" s="128"/>
      <c r="I102" s="128"/>
      <c r="J102" s="128"/>
    </row>
    <row r="103" spans="1:10" x14ac:dyDescent="0.25">
      <c r="A103" s="184" t="s">
        <v>112</v>
      </c>
      <c r="B103" s="183">
        <v>4101</v>
      </c>
      <c r="C103" s="183"/>
      <c r="D103" s="183"/>
      <c r="E103" s="183"/>
      <c r="F103" s="183">
        <v>4101</v>
      </c>
      <c r="G103" s="183">
        <v>41.01</v>
      </c>
      <c r="H103" s="128"/>
      <c r="I103" s="128"/>
      <c r="J103" s="128"/>
    </row>
    <row r="104" spans="1:10" x14ac:dyDescent="0.25">
      <c r="A104" s="184" t="s">
        <v>113</v>
      </c>
      <c r="B104" s="183">
        <v>1568</v>
      </c>
      <c r="C104" s="183">
        <v>261</v>
      </c>
      <c r="D104" s="183">
        <v>8</v>
      </c>
      <c r="E104" s="183"/>
      <c r="F104" s="183">
        <v>1837</v>
      </c>
      <c r="G104" s="183">
        <v>29.571999999999999</v>
      </c>
      <c r="H104" s="128"/>
      <c r="I104" s="128"/>
      <c r="J104" s="128"/>
    </row>
    <row r="105" spans="1:10" x14ac:dyDescent="0.25">
      <c r="A105" s="184" t="s">
        <v>114</v>
      </c>
      <c r="B105" s="183">
        <v>20472</v>
      </c>
      <c r="C105" s="183">
        <v>2045</v>
      </c>
      <c r="D105" s="183">
        <v>8</v>
      </c>
      <c r="E105" s="183">
        <v>632</v>
      </c>
      <c r="F105" s="183">
        <v>23157</v>
      </c>
      <c r="G105" s="183">
        <v>314.54000000000002</v>
      </c>
      <c r="H105" s="128"/>
      <c r="I105" s="128"/>
      <c r="J105" s="128"/>
    </row>
    <row r="106" spans="1:10" x14ac:dyDescent="0.25">
      <c r="A106" s="184" t="s">
        <v>115</v>
      </c>
      <c r="B106" s="183">
        <v>1291</v>
      </c>
      <c r="C106" s="183">
        <v>647</v>
      </c>
      <c r="D106" s="183"/>
      <c r="E106" s="183">
        <v>1563</v>
      </c>
      <c r="F106" s="183">
        <v>3501</v>
      </c>
      <c r="G106" s="183">
        <v>54.369</v>
      </c>
      <c r="H106" s="128"/>
      <c r="I106" s="128"/>
      <c r="J106" s="128"/>
    </row>
    <row r="107" spans="1:10" x14ac:dyDescent="0.25">
      <c r="A107" s="184" t="s">
        <v>116</v>
      </c>
      <c r="B107" s="183"/>
      <c r="C107" s="183">
        <v>219</v>
      </c>
      <c r="D107" s="183"/>
      <c r="E107" s="183"/>
      <c r="F107" s="183">
        <v>219</v>
      </c>
      <c r="G107" s="183">
        <v>11.388</v>
      </c>
      <c r="H107" s="128"/>
      <c r="I107" s="128"/>
      <c r="J107" s="128"/>
    </row>
    <row r="108" spans="1:10" x14ac:dyDescent="0.25">
      <c r="A108" s="184" t="s">
        <v>117</v>
      </c>
      <c r="B108" s="183">
        <v>128</v>
      </c>
      <c r="C108" s="183"/>
      <c r="D108" s="183"/>
      <c r="E108" s="183"/>
      <c r="F108" s="183">
        <v>128</v>
      </c>
      <c r="G108" s="183">
        <v>1.28</v>
      </c>
      <c r="H108" s="128"/>
      <c r="I108" s="128"/>
      <c r="J108" s="128"/>
    </row>
    <row r="109" spans="1:10" x14ac:dyDescent="0.25">
      <c r="A109" s="184" t="s">
        <v>118</v>
      </c>
      <c r="B109" s="183">
        <v>4275</v>
      </c>
      <c r="C109" s="183">
        <v>64</v>
      </c>
      <c r="D109" s="183">
        <v>19</v>
      </c>
      <c r="E109" s="183"/>
      <c r="F109" s="183">
        <v>4358</v>
      </c>
      <c r="G109" s="183">
        <v>46.838000000000001</v>
      </c>
      <c r="H109" s="128"/>
      <c r="I109" s="128"/>
      <c r="J109" s="128"/>
    </row>
    <row r="110" spans="1:10" x14ac:dyDescent="0.25">
      <c r="A110" s="185" t="s">
        <v>119</v>
      </c>
      <c r="B110" s="181">
        <v>17120</v>
      </c>
      <c r="C110" s="181">
        <v>1580</v>
      </c>
      <c r="D110" s="181"/>
      <c r="E110" s="181">
        <v>312</v>
      </c>
      <c r="F110" s="181">
        <v>19012</v>
      </c>
      <c r="G110" s="181">
        <v>254.92</v>
      </c>
      <c r="H110" s="128"/>
      <c r="I110" s="128"/>
      <c r="J110" s="128"/>
    </row>
    <row r="111" spans="1:10" x14ac:dyDescent="0.25">
      <c r="A111" s="184" t="s">
        <v>120</v>
      </c>
      <c r="B111" s="183">
        <v>280</v>
      </c>
      <c r="C111" s="183"/>
      <c r="D111" s="183"/>
      <c r="E111" s="183"/>
      <c r="F111" s="183">
        <v>280</v>
      </c>
      <c r="G111" s="183">
        <v>2.8</v>
      </c>
      <c r="H111" s="128"/>
      <c r="I111" s="128"/>
      <c r="J111" s="128"/>
    </row>
    <row r="112" spans="1:10" x14ac:dyDescent="0.25">
      <c r="A112" s="184" t="s">
        <v>121</v>
      </c>
      <c r="B112" s="183">
        <v>403</v>
      </c>
      <c r="C112" s="183">
        <v>11</v>
      </c>
      <c r="D112" s="183"/>
      <c r="E112" s="183">
        <v>10</v>
      </c>
      <c r="F112" s="183">
        <v>424</v>
      </c>
      <c r="G112" s="183">
        <v>4.6520000000000001</v>
      </c>
      <c r="H112" s="128"/>
      <c r="I112" s="128"/>
      <c r="J112" s="128"/>
    </row>
    <row r="113" spans="1:10" x14ac:dyDescent="0.25">
      <c r="A113" s="184" t="s">
        <v>122</v>
      </c>
      <c r="B113" s="183">
        <v>3917</v>
      </c>
      <c r="C113" s="183">
        <v>784</v>
      </c>
      <c r="D113" s="183"/>
      <c r="E113" s="183"/>
      <c r="F113" s="183">
        <v>4701</v>
      </c>
      <c r="G113" s="183">
        <v>79.938000000000002</v>
      </c>
      <c r="H113" s="128"/>
      <c r="I113" s="128"/>
      <c r="J113" s="128"/>
    </row>
    <row r="114" spans="1:10" x14ac:dyDescent="0.25">
      <c r="A114" s="184" t="s">
        <v>123</v>
      </c>
      <c r="B114" s="183">
        <v>350</v>
      </c>
      <c r="C114" s="183"/>
      <c r="D114" s="183"/>
      <c r="E114" s="183"/>
      <c r="F114" s="183">
        <v>350</v>
      </c>
      <c r="G114" s="183">
        <v>3.5</v>
      </c>
      <c r="H114" s="128"/>
      <c r="I114" s="128"/>
      <c r="J114" s="128"/>
    </row>
    <row r="115" spans="1:10" x14ac:dyDescent="0.25">
      <c r="A115" s="184" t="s">
        <v>124</v>
      </c>
      <c r="B115" s="183">
        <v>3513</v>
      </c>
      <c r="C115" s="183">
        <v>198</v>
      </c>
      <c r="D115" s="183"/>
      <c r="E115" s="183"/>
      <c r="F115" s="183">
        <v>3711</v>
      </c>
      <c r="G115" s="183">
        <v>45.426000000000002</v>
      </c>
      <c r="H115" s="128"/>
      <c r="I115" s="128"/>
      <c r="J115" s="128"/>
    </row>
    <row r="116" spans="1:10" x14ac:dyDescent="0.25">
      <c r="A116" s="184" t="s">
        <v>125</v>
      </c>
      <c r="B116" s="183">
        <v>980</v>
      </c>
      <c r="C116" s="183">
        <v>41</v>
      </c>
      <c r="D116" s="183"/>
      <c r="E116" s="183"/>
      <c r="F116" s="183">
        <v>1021</v>
      </c>
      <c r="G116" s="183">
        <v>11.932</v>
      </c>
      <c r="H116" s="128"/>
      <c r="I116" s="128"/>
      <c r="J116" s="128"/>
    </row>
    <row r="117" spans="1:10" x14ac:dyDescent="0.25">
      <c r="A117" s="184" t="s">
        <v>126</v>
      </c>
      <c r="B117" s="183">
        <v>388</v>
      </c>
      <c r="C117" s="183">
        <v>2</v>
      </c>
      <c r="D117" s="183"/>
      <c r="E117" s="183"/>
      <c r="F117" s="183">
        <v>390</v>
      </c>
      <c r="G117" s="183">
        <v>3.984</v>
      </c>
      <c r="H117" s="128"/>
      <c r="I117" s="128"/>
      <c r="J117" s="128"/>
    </row>
    <row r="118" spans="1:10" x14ac:dyDescent="0.25">
      <c r="A118" s="184" t="s">
        <v>127</v>
      </c>
      <c r="B118" s="183">
        <v>166</v>
      </c>
      <c r="C118" s="183">
        <v>3</v>
      </c>
      <c r="D118" s="183"/>
      <c r="E118" s="183">
        <v>22</v>
      </c>
      <c r="F118" s="183">
        <v>191</v>
      </c>
      <c r="G118" s="183">
        <v>1.9259999999999999</v>
      </c>
      <c r="H118" s="128"/>
      <c r="I118" s="128"/>
      <c r="J118" s="128"/>
    </row>
    <row r="119" spans="1:10" x14ac:dyDescent="0.25">
      <c r="A119" s="184" t="s">
        <v>128</v>
      </c>
      <c r="B119" s="183">
        <v>153</v>
      </c>
      <c r="C119" s="183">
        <v>92</v>
      </c>
      <c r="D119" s="183"/>
      <c r="E119" s="183"/>
      <c r="F119" s="183">
        <v>245</v>
      </c>
      <c r="G119" s="183">
        <v>6.3140000000000001</v>
      </c>
      <c r="H119" s="128"/>
      <c r="I119" s="128"/>
      <c r="J119" s="128"/>
    </row>
    <row r="120" spans="1:10" x14ac:dyDescent="0.25">
      <c r="A120" s="184" t="s">
        <v>129</v>
      </c>
      <c r="B120" s="183">
        <v>4445</v>
      </c>
      <c r="C120" s="183">
        <v>328</v>
      </c>
      <c r="D120" s="183"/>
      <c r="E120" s="183">
        <v>280</v>
      </c>
      <c r="F120" s="183">
        <v>5053</v>
      </c>
      <c r="G120" s="183">
        <v>62.905999999999999</v>
      </c>
      <c r="H120" s="128"/>
      <c r="I120" s="128"/>
      <c r="J120" s="128"/>
    </row>
    <row r="121" spans="1:10" x14ac:dyDescent="0.25">
      <c r="A121" s="184" t="s">
        <v>130</v>
      </c>
      <c r="B121" s="183">
        <v>2525</v>
      </c>
      <c r="C121" s="183">
        <v>121</v>
      </c>
      <c r="D121" s="183"/>
      <c r="E121" s="183"/>
      <c r="F121" s="183">
        <v>2646</v>
      </c>
      <c r="G121" s="183">
        <v>31.542000000000002</v>
      </c>
      <c r="H121" s="128"/>
      <c r="I121" s="128"/>
      <c r="J121" s="128"/>
    </row>
    <row r="122" spans="1:10" x14ac:dyDescent="0.25">
      <c r="A122" s="179" t="s">
        <v>131</v>
      </c>
      <c r="B122" s="179">
        <v>584047</v>
      </c>
      <c r="C122" s="179">
        <v>26715</v>
      </c>
      <c r="D122" s="179">
        <v>3552</v>
      </c>
      <c r="E122" s="179">
        <v>8295</v>
      </c>
      <c r="F122" s="179">
        <v>622609</v>
      </c>
      <c r="G122" s="179">
        <v>7413.2049999999999</v>
      </c>
      <c r="H122" s="128"/>
      <c r="I122" s="128"/>
      <c r="J122" s="128"/>
    </row>
    <row r="123" spans="1:10" x14ac:dyDescent="0.25">
      <c r="A123" s="185" t="s">
        <v>132</v>
      </c>
      <c r="B123" s="181">
        <v>13446</v>
      </c>
      <c r="C123" s="181">
        <v>98</v>
      </c>
      <c r="D123" s="181"/>
      <c r="E123" s="181"/>
      <c r="F123" s="181">
        <v>13544</v>
      </c>
      <c r="G123" s="181">
        <v>139.55600000000001</v>
      </c>
      <c r="H123" s="128"/>
      <c r="I123" s="128"/>
      <c r="J123" s="128"/>
    </row>
    <row r="124" spans="1:10" x14ac:dyDescent="0.25">
      <c r="A124" s="184" t="s">
        <v>133</v>
      </c>
      <c r="B124" s="183">
        <v>6937</v>
      </c>
      <c r="C124" s="183">
        <v>27</v>
      </c>
      <c r="D124" s="183"/>
      <c r="E124" s="183"/>
      <c r="F124" s="183">
        <v>6964</v>
      </c>
      <c r="G124" s="183">
        <v>70.774000000000001</v>
      </c>
      <c r="H124" s="128"/>
      <c r="I124" s="128"/>
      <c r="J124" s="128"/>
    </row>
    <row r="125" spans="1:10" x14ac:dyDescent="0.25">
      <c r="A125" s="184" t="s">
        <v>134</v>
      </c>
      <c r="B125" s="183">
        <v>1196</v>
      </c>
      <c r="C125" s="183"/>
      <c r="D125" s="183"/>
      <c r="E125" s="183"/>
      <c r="F125" s="183">
        <v>1196</v>
      </c>
      <c r="G125" s="183">
        <v>11.96</v>
      </c>
      <c r="H125" s="128"/>
      <c r="I125" s="128"/>
      <c r="J125" s="128"/>
    </row>
    <row r="126" spans="1:10" x14ac:dyDescent="0.25">
      <c r="A126" s="184" t="s">
        <v>135</v>
      </c>
      <c r="B126" s="183">
        <v>1030</v>
      </c>
      <c r="C126" s="183"/>
      <c r="D126" s="183"/>
      <c r="E126" s="183"/>
      <c r="F126" s="183">
        <v>1030</v>
      </c>
      <c r="G126" s="183">
        <v>10.3</v>
      </c>
      <c r="H126" s="128"/>
      <c r="I126" s="128"/>
      <c r="J126" s="128"/>
    </row>
    <row r="127" spans="1:10" x14ac:dyDescent="0.25">
      <c r="A127" s="184" t="s">
        <v>136</v>
      </c>
      <c r="B127" s="183">
        <v>1895</v>
      </c>
      <c r="C127" s="183"/>
      <c r="D127" s="183"/>
      <c r="E127" s="183"/>
      <c r="F127" s="183">
        <v>1895</v>
      </c>
      <c r="G127" s="183">
        <v>18.95</v>
      </c>
      <c r="H127" s="128"/>
      <c r="I127" s="128"/>
      <c r="J127" s="128"/>
    </row>
    <row r="128" spans="1:10" x14ac:dyDescent="0.25">
      <c r="A128" s="184" t="s">
        <v>137</v>
      </c>
      <c r="B128" s="183">
        <v>1739</v>
      </c>
      <c r="C128" s="183"/>
      <c r="D128" s="183"/>
      <c r="E128" s="183"/>
      <c r="F128" s="183">
        <v>1739</v>
      </c>
      <c r="G128" s="183">
        <v>17.39</v>
      </c>
      <c r="H128" s="128"/>
      <c r="I128" s="128"/>
      <c r="J128" s="128"/>
    </row>
    <row r="129" spans="1:10" x14ac:dyDescent="0.25">
      <c r="A129" s="184" t="s">
        <v>138</v>
      </c>
      <c r="B129" s="183">
        <v>649</v>
      </c>
      <c r="C129" s="183">
        <v>71</v>
      </c>
      <c r="D129" s="183"/>
      <c r="E129" s="183"/>
      <c r="F129" s="183">
        <v>720</v>
      </c>
      <c r="G129" s="183">
        <v>10.182</v>
      </c>
      <c r="H129" s="128"/>
      <c r="I129" s="128"/>
      <c r="J129" s="128"/>
    </row>
    <row r="130" spans="1:10" x14ac:dyDescent="0.25">
      <c r="A130" s="185" t="s">
        <v>139</v>
      </c>
      <c r="B130" s="181">
        <v>20975</v>
      </c>
      <c r="C130" s="181">
        <v>2950</v>
      </c>
      <c r="D130" s="181">
        <v>466</v>
      </c>
      <c r="E130" s="181">
        <v>335</v>
      </c>
      <c r="F130" s="181">
        <v>24726</v>
      </c>
      <c r="G130" s="181">
        <v>383.46499999999997</v>
      </c>
      <c r="H130" s="128"/>
      <c r="I130" s="128"/>
      <c r="J130" s="128"/>
    </row>
    <row r="131" spans="1:10" x14ac:dyDescent="0.25">
      <c r="A131" s="184" t="s">
        <v>140</v>
      </c>
      <c r="B131" s="183">
        <v>4588</v>
      </c>
      <c r="C131" s="183">
        <v>362</v>
      </c>
      <c r="D131" s="183"/>
      <c r="E131" s="183"/>
      <c r="F131" s="183">
        <v>4950</v>
      </c>
      <c r="G131" s="183">
        <v>64.703999999999994</v>
      </c>
      <c r="H131" s="128"/>
      <c r="I131" s="128"/>
      <c r="J131" s="128"/>
    </row>
    <row r="132" spans="1:10" x14ac:dyDescent="0.25">
      <c r="A132" s="184" t="s">
        <v>141</v>
      </c>
      <c r="B132" s="183">
        <v>1739</v>
      </c>
      <c r="C132" s="183">
        <v>41</v>
      </c>
      <c r="D132" s="183">
        <v>466</v>
      </c>
      <c r="E132" s="183">
        <v>133</v>
      </c>
      <c r="F132" s="183">
        <v>2379</v>
      </c>
      <c r="G132" s="183">
        <v>38.826999999999998</v>
      </c>
      <c r="H132" s="128"/>
      <c r="I132" s="128"/>
      <c r="J132" s="128"/>
    </row>
    <row r="133" spans="1:10" x14ac:dyDescent="0.25">
      <c r="A133" s="184" t="s">
        <v>142</v>
      </c>
      <c r="B133" s="183">
        <v>10943</v>
      </c>
      <c r="C133" s="183">
        <v>2547</v>
      </c>
      <c r="D133" s="183"/>
      <c r="E133" s="183">
        <v>77</v>
      </c>
      <c r="F133" s="183">
        <v>13567</v>
      </c>
      <c r="G133" s="183">
        <v>242.25899999999999</v>
      </c>
      <c r="H133" s="128"/>
      <c r="I133" s="128"/>
      <c r="J133" s="128"/>
    </row>
    <row r="134" spans="1:10" x14ac:dyDescent="0.25">
      <c r="A134" s="184" t="s">
        <v>143</v>
      </c>
      <c r="B134" s="183">
        <v>555</v>
      </c>
      <c r="C134" s="183"/>
      <c r="D134" s="183"/>
      <c r="E134" s="183">
        <v>125</v>
      </c>
      <c r="F134" s="183">
        <v>680</v>
      </c>
      <c r="G134" s="183">
        <v>6.1749999999999998</v>
      </c>
      <c r="H134" s="128"/>
      <c r="I134" s="128"/>
      <c r="J134" s="128"/>
    </row>
    <row r="135" spans="1:10" x14ac:dyDescent="0.25">
      <c r="A135" s="184" t="s">
        <v>144</v>
      </c>
      <c r="B135" s="183">
        <v>3150</v>
      </c>
      <c r="C135" s="183"/>
      <c r="D135" s="183"/>
      <c r="E135" s="183"/>
      <c r="F135" s="183">
        <v>3150</v>
      </c>
      <c r="G135" s="183">
        <v>31.5</v>
      </c>
      <c r="H135" s="128"/>
      <c r="I135" s="128"/>
      <c r="J135" s="128"/>
    </row>
    <row r="136" spans="1:10" x14ac:dyDescent="0.25">
      <c r="A136" s="185" t="s">
        <v>145</v>
      </c>
      <c r="B136" s="181">
        <v>26953</v>
      </c>
      <c r="C136" s="181">
        <v>356</v>
      </c>
      <c r="D136" s="181"/>
      <c r="E136" s="181">
        <v>1239</v>
      </c>
      <c r="F136" s="181">
        <v>28548</v>
      </c>
      <c r="G136" s="181">
        <v>294.23700000000002</v>
      </c>
      <c r="H136" s="128"/>
      <c r="I136" s="128"/>
      <c r="J136" s="128"/>
    </row>
    <row r="137" spans="1:10" x14ac:dyDescent="0.25">
      <c r="A137" s="184" t="s">
        <v>146</v>
      </c>
      <c r="B137" s="183">
        <v>2433</v>
      </c>
      <c r="C137" s="183">
        <v>126</v>
      </c>
      <c r="D137" s="183"/>
      <c r="E137" s="183"/>
      <c r="F137" s="183">
        <v>2559</v>
      </c>
      <c r="G137" s="183">
        <v>30.882000000000001</v>
      </c>
      <c r="H137" s="128"/>
      <c r="I137" s="128"/>
      <c r="J137" s="128"/>
    </row>
    <row r="138" spans="1:10" x14ac:dyDescent="0.25">
      <c r="A138" s="184" t="s">
        <v>147</v>
      </c>
      <c r="B138" s="183">
        <v>2395</v>
      </c>
      <c r="C138" s="183"/>
      <c r="D138" s="183"/>
      <c r="E138" s="183"/>
      <c r="F138" s="183">
        <v>2395</v>
      </c>
      <c r="G138" s="183">
        <v>23.95</v>
      </c>
      <c r="H138" s="128"/>
      <c r="I138" s="128"/>
      <c r="J138" s="128"/>
    </row>
    <row r="139" spans="1:10" x14ac:dyDescent="0.25">
      <c r="A139" s="184" t="s">
        <v>148</v>
      </c>
      <c r="B139" s="183">
        <v>7429</v>
      </c>
      <c r="C139" s="183"/>
      <c r="D139" s="183"/>
      <c r="E139" s="183">
        <v>1119</v>
      </c>
      <c r="F139" s="183">
        <v>8548</v>
      </c>
      <c r="G139" s="183">
        <v>79.885000000000005</v>
      </c>
      <c r="H139" s="128"/>
      <c r="I139" s="128"/>
      <c r="J139" s="128"/>
    </row>
    <row r="140" spans="1:10" x14ac:dyDescent="0.25">
      <c r="A140" s="184" t="s">
        <v>149</v>
      </c>
      <c r="B140" s="183">
        <v>4011</v>
      </c>
      <c r="C140" s="183"/>
      <c r="D140" s="183"/>
      <c r="E140" s="183">
        <v>120</v>
      </c>
      <c r="F140" s="183">
        <v>4131</v>
      </c>
      <c r="G140" s="183">
        <v>40.71</v>
      </c>
      <c r="H140" s="128"/>
      <c r="I140" s="128"/>
      <c r="J140" s="128"/>
    </row>
    <row r="141" spans="1:10" x14ac:dyDescent="0.25">
      <c r="A141" s="184" t="s">
        <v>150</v>
      </c>
      <c r="B141" s="183">
        <v>3770</v>
      </c>
      <c r="C141" s="183"/>
      <c r="D141" s="183"/>
      <c r="E141" s="183"/>
      <c r="F141" s="183">
        <v>3770</v>
      </c>
      <c r="G141" s="183">
        <v>37.700000000000003</v>
      </c>
      <c r="H141" s="128"/>
      <c r="I141" s="128"/>
      <c r="J141" s="128"/>
    </row>
    <row r="142" spans="1:10" x14ac:dyDescent="0.25">
      <c r="A142" s="184" t="s">
        <v>151</v>
      </c>
      <c r="B142" s="183">
        <v>2025</v>
      </c>
      <c r="C142" s="183"/>
      <c r="D142" s="183"/>
      <c r="E142" s="183"/>
      <c r="F142" s="183">
        <v>2025</v>
      </c>
      <c r="G142" s="183">
        <v>20.25</v>
      </c>
      <c r="H142" s="128"/>
      <c r="I142" s="128"/>
      <c r="J142" s="128"/>
    </row>
    <row r="143" spans="1:10" x14ac:dyDescent="0.25">
      <c r="A143" s="184" t="s">
        <v>152</v>
      </c>
      <c r="B143" s="183">
        <v>501</v>
      </c>
      <c r="C143" s="183"/>
      <c r="D143" s="183"/>
      <c r="E143" s="183"/>
      <c r="F143" s="183">
        <v>501</v>
      </c>
      <c r="G143" s="183">
        <v>5.01</v>
      </c>
      <c r="H143" s="128"/>
      <c r="I143" s="128"/>
      <c r="J143" s="128"/>
    </row>
    <row r="144" spans="1:10" x14ac:dyDescent="0.25">
      <c r="A144" s="184" t="s">
        <v>153</v>
      </c>
      <c r="B144" s="183">
        <v>4389</v>
      </c>
      <c r="C144" s="183">
        <v>230</v>
      </c>
      <c r="D144" s="183"/>
      <c r="E144" s="183"/>
      <c r="F144" s="183">
        <v>4619</v>
      </c>
      <c r="G144" s="183">
        <v>55.85</v>
      </c>
      <c r="H144" s="128"/>
      <c r="I144" s="128"/>
      <c r="J144" s="128"/>
    </row>
    <row r="145" spans="1:10" x14ac:dyDescent="0.25">
      <c r="A145" s="185" t="s">
        <v>154</v>
      </c>
      <c r="B145" s="181">
        <v>21158</v>
      </c>
      <c r="C145" s="181">
        <v>163</v>
      </c>
      <c r="D145" s="181"/>
      <c r="E145" s="181">
        <v>85</v>
      </c>
      <c r="F145" s="181">
        <v>21406</v>
      </c>
      <c r="G145" s="181">
        <v>220.48099999999999</v>
      </c>
      <c r="H145" s="128"/>
      <c r="I145" s="128"/>
      <c r="J145" s="128"/>
    </row>
    <row r="146" spans="1:10" x14ac:dyDescent="0.25">
      <c r="A146" s="184" t="s">
        <v>155</v>
      </c>
      <c r="B146" s="183">
        <v>1261</v>
      </c>
      <c r="C146" s="183"/>
      <c r="D146" s="183"/>
      <c r="E146" s="183"/>
      <c r="F146" s="183">
        <v>1261</v>
      </c>
      <c r="G146" s="183">
        <v>12.61</v>
      </c>
      <c r="H146" s="128"/>
      <c r="I146" s="128"/>
      <c r="J146" s="128"/>
    </row>
    <row r="147" spans="1:10" x14ac:dyDescent="0.25">
      <c r="A147" s="184" t="s">
        <v>156</v>
      </c>
      <c r="B147" s="183">
        <v>3453</v>
      </c>
      <c r="C147" s="183"/>
      <c r="D147" s="183"/>
      <c r="E147" s="183"/>
      <c r="F147" s="183">
        <v>3453</v>
      </c>
      <c r="G147" s="183">
        <v>34.53</v>
      </c>
      <c r="H147" s="128"/>
      <c r="I147" s="128"/>
      <c r="J147" s="128"/>
    </row>
    <row r="148" spans="1:10" x14ac:dyDescent="0.25">
      <c r="A148" s="184" t="s">
        <v>157</v>
      </c>
      <c r="B148" s="183">
        <v>7677</v>
      </c>
      <c r="C148" s="183">
        <v>11</v>
      </c>
      <c r="D148" s="183"/>
      <c r="E148" s="183"/>
      <c r="F148" s="183">
        <v>7688</v>
      </c>
      <c r="G148" s="183">
        <v>77.341999999999999</v>
      </c>
      <c r="H148" s="128"/>
      <c r="I148" s="128"/>
      <c r="J148" s="128"/>
    </row>
    <row r="149" spans="1:10" x14ac:dyDescent="0.25">
      <c r="A149" s="184" t="s">
        <v>158</v>
      </c>
      <c r="B149" s="183">
        <v>772</v>
      </c>
      <c r="C149" s="183"/>
      <c r="D149" s="183"/>
      <c r="E149" s="183"/>
      <c r="F149" s="183">
        <v>772</v>
      </c>
      <c r="G149" s="183">
        <v>7.72</v>
      </c>
      <c r="H149" s="128"/>
      <c r="I149" s="128"/>
      <c r="J149" s="128"/>
    </row>
    <row r="150" spans="1:10" x14ac:dyDescent="0.25">
      <c r="A150" s="184" t="s">
        <v>159</v>
      </c>
      <c r="B150" s="183">
        <v>7995</v>
      </c>
      <c r="C150" s="183">
        <v>152</v>
      </c>
      <c r="D150" s="183"/>
      <c r="E150" s="183">
        <v>85</v>
      </c>
      <c r="F150" s="183">
        <v>8232</v>
      </c>
      <c r="G150" s="183">
        <v>88.278999999999996</v>
      </c>
      <c r="H150" s="128"/>
      <c r="I150" s="128"/>
      <c r="J150" s="128"/>
    </row>
    <row r="151" spans="1:10" x14ac:dyDescent="0.25">
      <c r="A151" s="185" t="s">
        <v>160</v>
      </c>
      <c r="B151" s="181">
        <v>3160</v>
      </c>
      <c r="C151" s="181"/>
      <c r="D151" s="181"/>
      <c r="E151" s="181"/>
      <c r="F151" s="181">
        <v>3160</v>
      </c>
      <c r="G151" s="181">
        <v>31.6</v>
      </c>
      <c r="H151" s="128"/>
      <c r="I151" s="128"/>
      <c r="J151" s="128"/>
    </row>
    <row r="152" spans="1:10" x14ac:dyDescent="0.25">
      <c r="A152" s="184" t="s">
        <v>160</v>
      </c>
      <c r="B152" s="183">
        <v>3160</v>
      </c>
      <c r="C152" s="183"/>
      <c r="D152" s="183"/>
      <c r="E152" s="183"/>
      <c r="F152" s="183">
        <v>3160</v>
      </c>
      <c r="G152" s="183">
        <v>31.6</v>
      </c>
      <c r="H152" s="128"/>
      <c r="I152" s="128"/>
      <c r="J152" s="128"/>
    </row>
    <row r="153" spans="1:10" x14ac:dyDescent="0.25">
      <c r="A153" s="187" t="s">
        <v>161</v>
      </c>
      <c r="B153" s="186">
        <v>63687</v>
      </c>
      <c r="C153" s="186">
        <v>3211</v>
      </c>
      <c r="D153" s="186"/>
      <c r="E153" s="186">
        <v>1111</v>
      </c>
      <c r="F153" s="186">
        <v>68009</v>
      </c>
      <c r="G153" s="186">
        <v>809.39700000000005</v>
      </c>
      <c r="H153" s="128"/>
      <c r="I153" s="128"/>
      <c r="J153" s="128"/>
    </row>
    <row r="154" spans="1:10" x14ac:dyDescent="0.25">
      <c r="A154" s="184" t="s">
        <v>162</v>
      </c>
      <c r="B154" s="183">
        <v>1933</v>
      </c>
      <c r="C154" s="183"/>
      <c r="D154" s="183"/>
      <c r="E154" s="183">
        <v>120</v>
      </c>
      <c r="F154" s="183">
        <v>2053</v>
      </c>
      <c r="G154" s="183">
        <v>19.93</v>
      </c>
      <c r="H154" s="128"/>
      <c r="I154" s="128"/>
      <c r="J154" s="128"/>
    </row>
    <row r="155" spans="1:10" x14ac:dyDescent="0.25">
      <c r="A155" s="184" t="s">
        <v>163</v>
      </c>
      <c r="B155" s="183">
        <v>9664</v>
      </c>
      <c r="C155" s="183">
        <v>584</v>
      </c>
      <c r="D155" s="183"/>
      <c r="E155" s="183"/>
      <c r="F155" s="183">
        <v>10248</v>
      </c>
      <c r="G155" s="183">
        <v>127.008</v>
      </c>
      <c r="H155" s="128"/>
      <c r="I155" s="128"/>
      <c r="J155" s="128"/>
    </row>
    <row r="156" spans="1:10" x14ac:dyDescent="0.25">
      <c r="A156" s="184" t="s">
        <v>164</v>
      </c>
      <c r="B156" s="183">
        <v>9162</v>
      </c>
      <c r="C156" s="183"/>
      <c r="D156" s="183"/>
      <c r="E156" s="183"/>
      <c r="F156" s="183">
        <v>9162</v>
      </c>
      <c r="G156" s="183">
        <v>91.62</v>
      </c>
      <c r="H156" s="128"/>
      <c r="I156" s="128"/>
      <c r="J156" s="128"/>
    </row>
    <row r="157" spans="1:10" x14ac:dyDescent="0.25">
      <c r="A157" s="184" t="s">
        <v>165</v>
      </c>
      <c r="B157" s="183">
        <v>2613</v>
      </c>
      <c r="C157" s="183"/>
      <c r="D157" s="183"/>
      <c r="E157" s="183">
        <v>68</v>
      </c>
      <c r="F157" s="183">
        <v>2681</v>
      </c>
      <c r="G157" s="183">
        <v>26.47</v>
      </c>
      <c r="H157" s="128"/>
      <c r="I157" s="128"/>
      <c r="J157" s="128"/>
    </row>
    <row r="158" spans="1:10" x14ac:dyDescent="0.25">
      <c r="A158" s="184" t="s">
        <v>166</v>
      </c>
      <c r="B158" s="183">
        <v>1340</v>
      </c>
      <c r="C158" s="183"/>
      <c r="D158" s="183"/>
      <c r="E158" s="183">
        <v>50</v>
      </c>
      <c r="F158" s="183">
        <v>1390</v>
      </c>
      <c r="G158" s="183">
        <v>13.65</v>
      </c>
      <c r="H158" s="128"/>
      <c r="I158" s="128"/>
      <c r="J158" s="128"/>
    </row>
    <row r="159" spans="1:10" x14ac:dyDescent="0.25">
      <c r="A159" s="184" t="s">
        <v>167</v>
      </c>
      <c r="B159" s="183">
        <v>592</v>
      </c>
      <c r="C159" s="183"/>
      <c r="D159" s="183"/>
      <c r="E159" s="183"/>
      <c r="F159" s="183">
        <v>592</v>
      </c>
      <c r="G159" s="183">
        <v>5.92</v>
      </c>
      <c r="H159" s="128"/>
      <c r="I159" s="128"/>
      <c r="J159" s="128"/>
    </row>
    <row r="160" spans="1:10" x14ac:dyDescent="0.25">
      <c r="A160" s="184" t="s">
        <v>168</v>
      </c>
      <c r="B160" s="183">
        <v>3173</v>
      </c>
      <c r="C160" s="183"/>
      <c r="D160" s="183"/>
      <c r="E160" s="183"/>
      <c r="F160" s="183">
        <v>3173</v>
      </c>
      <c r="G160" s="183">
        <v>31.73</v>
      </c>
      <c r="H160" s="128"/>
      <c r="I160" s="128"/>
      <c r="J160" s="128"/>
    </row>
    <row r="161" spans="1:10" x14ac:dyDescent="0.25">
      <c r="A161" s="184" t="s">
        <v>169</v>
      </c>
      <c r="B161" s="183">
        <v>1927</v>
      </c>
      <c r="C161" s="183"/>
      <c r="D161" s="183"/>
      <c r="E161" s="183"/>
      <c r="F161" s="183">
        <v>1927</v>
      </c>
      <c r="G161" s="183">
        <v>19.27</v>
      </c>
      <c r="H161" s="128"/>
      <c r="I161" s="128"/>
      <c r="J161" s="128"/>
    </row>
    <row r="162" spans="1:10" x14ac:dyDescent="0.25">
      <c r="A162" s="184" t="s">
        <v>170</v>
      </c>
      <c r="B162" s="183">
        <v>1995</v>
      </c>
      <c r="C162" s="183"/>
      <c r="D162" s="183"/>
      <c r="E162" s="183">
        <v>223</v>
      </c>
      <c r="F162" s="183">
        <v>2218</v>
      </c>
      <c r="G162" s="183">
        <v>21.065000000000001</v>
      </c>
      <c r="H162" s="128"/>
      <c r="I162" s="128"/>
      <c r="J162" s="128"/>
    </row>
    <row r="163" spans="1:10" x14ac:dyDescent="0.25">
      <c r="A163" s="184" t="s">
        <v>171</v>
      </c>
      <c r="B163" s="183">
        <v>330</v>
      </c>
      <c r="C163" s="183"/>
      <c r="D163" s="183"/>
      <c r="E163" s="183">
        <v>99</v>
      </c>
      <c r="F163" s="183">
        <v>429</v>
      </c>
      <c r="G163" s="183">
        <v>3.7949999999999999</v>
      </c>
      <c r="H163" s="128"/>
      <c r="I163" s="128"/>
      <c r="J163" s="128"/>
    </row>
    <row r="164" spans="1:10" x14ac:dyDescent="0.25">
      <c r="A164" s="184" t="s">
        <v>172</v>
      </c>
      <c r="B164" s="183">
        <v>5389</v>
      </c>
      <c r="C164" s="183">
        <v>2140</v>
      </c>
      <c r="D164" s="183"/>
      <c r="E164" s="183">
        <v>315</v>
      </c>
      <c r="F164" s="183">
        <v>7844</v>
      </c>
      <c r="G164" s="183">
        <v>166.745</v>
      </c>
      <c r="H164" s="128"/>
      <c r="I164" s="128"/>
      <c r="J164" s="128"/>
    </row>
    <row r="165" spans="1:10" x14ac:dyDescent="0.25">
      <c r="A165" s="184" t="s">
        <v>173</v>
      </c>
      <c r="B165" s="183">
        <v>18823</v>
      </c>
      <c r="C165" s="183">
        <v>11</v>
      </c>
      <c r="D165" s="183"/>
      <c r="E165" s="183">
        <v>236</v>
      </c>
      <c r="F165" s="183">
        <v>19070</v>
      </c>
      <c r="G165" s="183">
        <v>189.982</v>
      </c>
      <c r="H165" s="128"/>
      <c r="I165" s="128"/>
      <c r="J165" s="128"/>
    </row>
    <row r="166" spans="1:10" x14ac:dyDescent="0.25">
      <c r="A166" s="184" t="s">
        <v>174</v>
      </c>
      <c r="B166" s="183">
        <v>2128</v>
      </c>
      <c r="C166" s="183"/>
      <c r="D166" s="183"/>
      <c r="E166" s="183"/>
      <c r="F166" s="183">
        <v>2128</v>
      </c>
      <c r="G166" s="183">
        <v>21.28</v>
      </c>
      <c r="H166" s="128"/>
      <c r="I166" s="128"/>
      <c r="J166" s="128"/>
    </row>
    <row r="167" spans="1:10" x14ac:dyDescent="0.25">
      <c r="A167" s="184" t="s">
        <v>175</v>
      </c>
      <c r="B167" s="183">
        <v>4618</v>
      </c>
      <c r="C167" s="183">
        <v>476</v>
      </c>
      <c r="D167" s="183"/>
      <c r="E167" s="183"/>
      <c r="F167" s="183">
        <v>5094</v>
      </c>
      <c r="G167" s="183">
        <v>70.932000000000002</v>
      </c>
      <c r="H167" s="128"/>
      <c r="I167" s="128"/>
      <c r="J167" s="128"/>
    </row>
    <row r="168" spans="1:10" x14ac:dyDescent="0.25">
      <c r="A168" s="187" t="s">
        <v>176</v>
      </c>
      <c r="B168" s="186">
        <v>434668</v>
      </c>
      <c r="C168" s="186">
        <v>19937</v>
      </c>
      <c r="D168" s="186">
        <v>3086</v>
      </c>
      <c r="E168" s="186">
        <v>5525</v>
      </c>
      <c r="F168" s="186">
        <v>463216</v>
      </c>
      <c r="G168" s="186">
        <v>5534.4690000000001</v>
      </c>
      <c r="H168" s="128"/>
      <c r="I168" s="128"/>
      <c r="J168" s="128"/>
    </row>
    <row r="169" spans="1:10" x14ac:dyDescent="0.25">
      <c r="A169" s="184" t="s">
        <v>177</v>
      </c>
      <c r="B169" s="183">
        <v>29744</v>
      </c>
      <c r="C169" s="183">
        <v>4012</v>
      </c>
      <c r="D169" s="183">
        <v>1031</v>
      </c>
      <c r="E169" s="183"/>
      <c r="F169" s="183">
        <v>34787</v>
      </c>
      <c r="G169" s="183">
        <v>547.30399999999997</v>
      </c>
      <c r="H169" s="128"/>
      <c r="I169" s="128"/>
      <c r="J169" s="128"/>
    </row>
    <row r="170" spans="1:10" x14ac:dyDescent="0.25">
      <c r="A170" s="184" t="s">
        <v>176</v>
      </c>
      <c r="B170" s="183">
        <v>373906</v>
      </c>
      <c r="C170" s="183">
        <v>14581</v>
      </c>
      <c r="D170" s="183">
        <v>2042</v>
      </c>
      <c r="E170" s="183">
        <v>5091</v>
      </c>
      <c r="F170" s="183">
        <v>395620</v>
      </c>
      <c r="G170" s="183">
        <v>4604.4070000000002</v>
      </c>
      <c r="H170" s="128"/>
      <c r="I170" s="128"/>
      <c r="J170" s="128"/>
    </row>
    <row r="171" spans="1:10" x14ac:dyDescent="0.25">
      <c r="A171" s="184" t="s">
        <v>178</v>
      </c>
      <c r="B171" s="183">
        <v>31018</v>
      </c>
      <c r="C171" s="183">
        <v>1344</v>
      </c>
      <c r="D171" s="183">
        <v>13</v>
      </c>
      <c r="E171" s="183">
        <v>434</v>
      </c>
      <c r="F171" s="183">
        <v>32809</v>
      </c>
      <c r="G171" s="183">
        <v>382.75799999999998</v>
      </c>
      <c r="H171" s="128"/>
      <c r="I171" s="128"/>
      <c r="J171" s="128"/>
    </row>
    <row r="172" spans="1:10" x14ac:dyDescent="0.25">
      <c r="A172" s="179" t="s">
        <v>179</v>
      </c>
      <c r="B172" s="179">
        <v>295734</v>
      </c>
      <c r="C172" s="179">
        <v>21442</v>
      </c>
      <c r="D172" s="179">
        <v>2814</v>
      </c>
      <c r="E172" s="179">
        <v>8683</v>
      </c>
      <c r="F172" s="179">
        <v>328673</v>
      </c>
      <c r="G172" s="179">
        <v>4228.299</v>
      </c>
      <c r="H172" s="128"/>
      <c r="I172" s="128"/>
      <c r="J172" s="128"/>
    </row>
    <row r="173" spans="1:10" x14ac:dyDescent="0.25">
      <c r="A173" s="185" t="s">
        <v>180</v>
      </c>
      <c r="B173" s="181">
        <v>84667</v>
      </c>
      <c r="C173" s="181">
        <v>5463</v>
      </c>
      <c r="D173" s="181">
        <v>1750</v>
      </c>
      <c r="E173" s="181">
        <v>1440</v>
      </c>
      <c r="F173" s="181">
        <v>93320</v>
      </c>
      <c r="G173" s="181">
        <v>1207.9459999999999</v>
      </c>
      <c r="H173" s="128"/>
      <c r="I173" s="128"/>
      <c r="J173" s="128"/>
    </row>
    <row r="174" spans="1:10" x14ac:dyDescent="0.25">
      <c r="A174" s="184" t="s">
        <v>181</v>
      </c>
      <c r="B174" s="183">
        <v>1231</v>
      </c>
      <c r="C174" s="183"/>
      <c r="D174" s="183"/>
      <c r="E174" s="183"/>
      <c r="F174" s="183">
        <v>1231</v>
      </c>
      <c r="G174" s="183">
        <v>12.31</v>
      </c>
      <c r="H174" s="128"/>
      <c r="I174" s="128"/>
      <c r="J174" s="128"/>
    </row>
    <row r="175" spans="1:10" x14ac:dyDescent="0.25">
      <c r="A175" s="184" t="s">
        <v>182</v>
      </c>
      <c r="B175" s="183">
        <v>1812</v>
      </c>
      <c r="C175" s="183">
        <v>2</v>
      </c>
      <c r="D175" s="183"/>
      <c r="E175" s="183">
        <v>1</v>
      </c>
      <c r="F175" s="183">
        <v>1815</v>
      </c>
      <c r="G175" s="183">
        <v>18.228999999999999</v>
      </c>
      <c r="H175" s="128"/>
      <c r="I175" s="128"/>
      <c r="J175" s="128"/>
    </row>
    <row r="176" spans="1:10" x14ac:dyDescent="0.25">
      <c r="A176" s="184" t="s">
        <v>183</v>
      </c>
      <c r="B176" s="183">
        <v>1248</v>
      </c>
      <c r="C176" s="183"/>
      <c r="D176" s="183"/>
      <c r="E176" s="183"/>
      <c r="F176" s="183">
        <v>1248</v>
      </c>
      <c r="G176" s="183">
        <v>12.48</v>
      </c>
      <c r="H176" s="128"/>
      <c r="I176" s="128"/>
      <c r="J176" s="128"/>
    </row>
    <row r="177" spans="1:10" x14ac:dyDescent="0.25">
      <c r="A177" s="184" t="s">
        <v>184</v>
      </c>
      <c r="B177" s="183">
        <v>1539</v>
      </c>
      <c r="C177" s="183"/>
      <c r="D177" s="183"/>
      <c r="E177" s="183"/>
      <c r="F177" s="183">
        <v>1539</v>
      </c>
      <c r="G177" s="183">
        <v>15.39</v>
      </c>
      <c r="H177" s="128"/>
      <c r="I177" s="128"/>
      <c r="J177" s="128"/>
    </row>
    <row r="178" spans="1:10" x14ac:dyDescent="0.25">
      <c r="A178" s="184" t="s">
        <v>185</v>
      </c>
      <c r="B178" s="183">
        <v>1255</v>
      </c>
      <c r="C178" s="183"/>
      <c r="D178" s="183"/>
      <c r="E178" s="183"/>
      <c r="F178" s="183">
        <v>1255</v>
      </c>
      <c r="G178" s="183">
        <v>12.55</v>
      </c>
      <c r="H178" s="128"/>
      <c r="I178" s="128"/>
      <c r="J178" s="128"/>
    </row>
    <row r="179" spans="1:10" x14ac:dyDescent="0.25">
      <c r="A179" s="184" t="s">
        <v>186</v>
      </c>
      <c r="B179" s="183">
        <v>436</v>
      </c>
      <c r="C179" s="183"/>
      <c r="D179" s="183"/>
      <c r="E179" s="183">
        <v>355</v>
      </c>
      <c r="F179" s="183">
        <v>791</v>
      </c>
      <c r="G179" s="183">
        <v>6.1349999999999998</v>
      </c>
      <c r="H179" s="128"/>
      <c r="I179" s="128"/>
      <c r="J179" s="128"/>
    </row>
    <row r="180" spans="1:10" x14ac:dyDescent="0.25">
      <c r="A180" s="184" t="s">
        <v>187</v>
      </c>
      <c r="B180" s="183">
        <v>1235</v>
      </c>
      <c r="C180" s="183">
        <v>45</v>
      </c>
      <c r="D180" s="183"/>
      <c r="E180" s="183"/>
      <c r="F180" s="183">
        <v>1280</v>
      </c>
      <c r="G180" s="183">
        <v>14.69</v>
      </c>
      <c r="H180" s="128"/>
      <c r="I180" s="128"/>
      <c r="J180" s="128"/>
    </row>
    <row r="181" spans="1:10" x14ac:dyDescent="0.25">
      <c r="A181" s="184" t="s">
        <v>188</v>
      </c>
      <c r="B181" s="183">
        <v>733</v>
      </c>
      <c r="C181" s="183"/>
      <c r="D181" s="183"/>
      <c r="E181" s="183"/>
      <c r="F181" s="183">
        <v>733</v>
      </c>
      <c r="G181" s="183">
        <v>7.33</v>
      </c>
      <c r="H181" s="128"/>
      <c r="I181" s="128"/>
      <c r="J181" s="128"/>
    </row>
    <row r="182" spans="1:10" x14ac:dyDescent="0.25">
      <c r="A182" s="184" t="s">
        <v>189</v>
      </c>
      <c r="B182" s="183">
        <v>400</v>
      </c>
      <c r="C182" s="183"/>
      <c r="D182" s="183"/>
      <c r="E182" s="183"/>
      <c r="F182" s="183">
        <v>400</v>
      </c>
      <c r="G182" s="183">
        <v>4</v>
      </c>
      <c r="H182" s="128"/>
      <c r="I182" s="128"/>
      <c r="J182" s="128"/>
    </row>
    <row r="183" spans="1:10" x14ac:dyDescent="0.25">
      <c r="A183" s="184" t="s">
        <v>190</v>
      </c>
      <c r="B183" s="183">
        <v>2077</v>
      </c>
      <c r="C183" s="183"/>
      <c r="D183" s="183"/>
      <c r="E183" s="183"/>
      <c r="F183" s="183">
        <v>2077</v>
      </c>
      <c r="G183" s="183">
        <v>20.77</v>
      </c>
      <c r="H183" s="128"/>
      <c r="I183" s="128"/>
      <c r="J183" s="128"/>
    </row>
    <row r="184" spans="1:10" x14ac:dyDescent="0.25">
      <c r="A184" s="184" t="s">
        <v>191</v>
      </c>
      <c r="B184" s="183">
        <v>399</v>
      </c>
      <c r="C184" s="183"/>
      <c r="D184" s="183"/>
      <c r="E184" s="183"/>
      <c r="F184" s="183">
        <v>399</v>
      </c>
      <c r="G184" s="183">
        <v>3.99</v>
      </c>
      <c r="H184" s="128"/>
      <c r="I184" s="128"/>
      <c r="J184" s="128"/>
    </row>
    <row r="185" spans="1:10" x14ac:dyDescent="0.25">
      <c r="A185" s="184" t="s">
        <v>192</v>
      </c>
      <c r="B185" s="183">
        <v>822</v>
      </c>
      <c r="C185" s="183"/>
      <c r="D185" s="183"/>
      <c r="E185" s="183"/>
      <c r="F185" s="183">
        <v>822</v>
      </c>
      <c r="G185" s="183">
        <v>8.2200000000000006</v>
      </c>
      <c r="H185" s="128"/>
      <c r="I185" s="128"/>
      <c r="J185" s="128"/>
    </row>
    <row r="186" spans="1:10" x14ac:dyDescent="0.25">
      <c r="A186" s="184" t="s">
        <v>193</v>
      </c>
      <c r="B186" s="183">
        <v>64699</v>
      </c>
      <c r="C186" s="183">
        <v>5416</v>
      </c>
      <c r="D186" s="183">
        <v>154</v>
      </c>
      <c r="E186" s="183">
        <v>1084</v>
      </c>
      <c r="F186" s="183">
        <v>71353</v>
      </c>
      <c r="G186" s="183">
        <v>940.202</v>
      </c>
      <c r="H186" s="128"/>
      <c r="I186" s="128"/>
      <c r="J186" s="128"/>
    </row>
    <row r="187" spans="1:10" x14ac:dyDescent="0.25">
      <c r="A187" s="184" t="s">
        <v>194</v>
      </c>
      <c r="B187" s="183">
        <v>6781</v>
      </c>
      <c r="C187" s="183"/>
      <c r="D187" s="183">
        <v>1596</v>
      </c>
      <c r="E187" s="183"/>
      <c r="F187" s="183">
        <v>8377</v>
      </c>
      <c r="G187" s="183">
        <v>131.65</v>
      </c>
      <c r="H187" s="128"/>
      <c r="I187" s="128"/>
      <c r="J187" s="128"/>
    </row>
    <row r="188" spans="1:10" x14ac:dyDescent="0.25">
      <c r="A188" s="187" t="s">
        <v>195</v>
      </c>
      <c r="B188" s="186">
        <v>17379</v>
      </c>
      <c r="C188" s="186">
        <v>1266</v>
      </c>
      <c r="D188" s="186"/>
      <c r="E188" s="186">
        <v>615</v>
      </c>
      <c r="F188" s="186">
        <v>19260</v>
      </c>
      <c r="G188" s="186">
        <v>242.697</v>
      </c>
      <c r="H188" s="128"/>
      <c r="I188" s="128"/>
      <c r="J188" s="128"/>
    </row>
    <row r="189" spans="1:10" x14ac:dyDescent="0.25">
      <c r="A189" s="184" t="s">
        <v>196</v>
      </c>
      <c r="B189" s="183">
        <v>7178</v>
      </c>
      <c r="C189" s="183">
        <v>864</v>
      </c>
      <c r="D189" s="183"/>
      <c r="E189" s="183">
        <v>326</v>
      </c>
      <c r="F189" s="183">
        <v>8368</v>
      </c>
      <c r="G189" s="183">
        <v>118.33799999999999</v>
      </c>
      <c r="H189" s="128"/>
      <c r="I189" s="128"/>
      <c r="J189" s="128"/>
    </row>
    <row r="190" spans="1:10" x14ac:dyDescent="0.25">
      <c r="A190" s="184" t="s">
        <v>197</v>
      </c>
      <c r="B190" s="183">
        <v>2628</v>
      </c>
      <c r="C190" s="183"/>
      <c r="D190" s="183"/>
      <c r="E190" s="183">
        <v>148</v>
      </c>
      <c r="F190" s="183">
        <v>2776</v>
      </c>
      <c r="G190" s="183">
        <v>27.02</v>
      </c>
      <c r="H190" s="128"/>
      <c r="I190" s="128"/>
      <c r="J190" s="128"/>
    </row>
    <row r="191" spans="1:10" x14ac:dyDescent="0.25">
      <c r="A191" s="184" t="s">
        <v>198</v>
      </c>
      <c r="B191" s="183">
        <v>830</v>
      </c>
      <c r="C191" s="183">
        <v>48</v>
      </c>
      <c r="D191" s="183"/>
      <c r="E191" s="183"/>
      <c r="F191" s="183">
        <v>878</v>
      </c>
      <c r="G191" s="183">
        <v>10.795999999999999</v>
      </c>
      <c r="H191" s="128"/>
      <c r="I191" s="128"/>
      <c r="J191" s="128"/>
    </row>
    <row r="192" spans="1:10" x14ac:dyDescent="0.25">
      <c r="A192" s="184" t="s">
        <v>199</v>
      </c>
      <c r="B192" s="183">
        <v>625</v>
      </c>
      <c r="C192" s="183"/>
      <c r="D192" s="183"/>
      <c r="E192" s="183"/>
      <c r="F192" s="183">
        <v>625</v>
      </c>
      <c r="G192" s="183">
        <v>6.25</v>
      </c>
      <c r="H192" s="128"/>
      <c r="I192" s="128"/>
      <c r="J192" s="128"/>
    </row>
    <row r="193" spans="1:10" x14ac:dyDescent="0.25">
      <c r="A193" s="184" t="s">
        <v>200</v>
      </c>
      <c r="B193" s="183">
        <v>266</v>
      </c>
      <c r="C193" s="183"/>
      <c r="D193" s="183"/>
      <c r="E193" s="183"/>
      <c r="F193" s="183">
        <v>266</v>
      </c>
      <c r="G193" s="183">
        <v>2.66</v>
      </c>
      <c r="H193" s="128"/>
      <c r="I193" s="128"/>
      <c r="J193" s="128"/>
    </row>
    <row r="194" spans="1:10" x14ac:dyDescent="0.25">
      <c r="A194" s="184" t="s">
        <v>201</v>
      </c>
      <c r="B194" s="183">
        <v>1143</v>
      </c>
      <c r="C194" s="183">
        <v>30</v>
      </c>
      <c r="D194" s="183"/>
      <c r="E194" s="183"/>
      <c r="F194" s="183">
        <v>1173</v>
      </c>
      <c r="G194" s="183">
        <v>12.99</v>
      </c>
      <c r="H194" s="128"/>
      <c r="I194" s="128"/>
      <c r="J194" s="128"/>
    </row>
    <row r="195" spans="1:10" x14ac:dyDescent="0.25">
      <c r="A195" s="184" t="s">
        <v>202</v>
      </c>
      <c r="B195" s="183">
        <v>467</v>
      </c>
      <c r="C195" s="183"/>
      <c r="D195" s="183"/>
      <c r="E195" s="183"/>
      <c r="F195" s="183">
        <v>467</v>
      </c>
      <c r="G195" s="183">
        <v>4.67</v>
      </c>
      <c r="H195" s="128"/>
      <c r="I195" s="128"/>
      <c r="J195" s="128"/>
    </row>
    <row r="196" spans="1:10" x14ac:dyDescent="0.25">
      <c r="A196" s="184" t="s">
        <v>203</v>
      </c>
      <c r="B196" s="183">
        <v>754</v>
      </c>
      <c r="C196" s="183"/>
      <c r="D196" s="183"/>
      <c r="E196" s="183"/>
      <c r="F196" s="183">
        <v>754</v>
      </c>
      <c r="G196" s="183">
        <v>7.54</v>
      </c>
      <c r="H196" s="128"/>
      <c r="I196" s="128"/>
      <c r="J196" s="128"/>
    </row>
    <row r="197" spans="1:10" x14ac:dyDescent="0.25">
      <c r="A197" s="184" t="s">
        <v>204</v>
      </c>
      <c r="B197" s="183">
        <v>1235</v>
      </c>
      <c r="C197" s="183">
        <v>212</v>
      </c>
      <c r="D197" s="183"/>
      <c r="E197" s="183"/>
      <c r="F197" s="183">
        <v>1447</v>
      </c>
      <c r="G197" s="183">
        <v>23.373999999999999</v>
      </c>
      <c r="H197" s="128"/>
      <c r="I197" s="128"/>
      <c r="J197" s="128"/>
    </row>
    <row r="198" spans="1:10" x14ac:dyDescent="0.25">
      <c r="A198" s="184" t="s">
        <v>205</v>
      </c>
      <c r="B198" s="183">
        <v>2103</v>
      </c>
      <c r="C198" s="183">
        <v>112</v>
      </c>
      <c r="D198" s="183"/>
      <c r="E198" s="183">
        <v>141</v>
      </c>
      <c r="F198" s="183">
        <v>2356</v>
      </c>
      <c r="G198" s="183">
        <v>27.559000000000001</v>
      </c>
      <c r="H198" s="128"/>
      <c r="I198" s="128"/>
      <c r="J198" s="128"/>
    </row>
    <row r="199" spans="1:10" x14ac:dyDescent="0.25">
      <c r="A199" s="184" t="s">
        <v>206</v>
      </c>
      <c r="B199" s="183">
        <v>150</v>
      </c>
      <c r="C199" s="183"/>
      <c r="D199" s="183"/>
      <c r="E199" s="183"/>
      <c r="F199" s="183">
        <v>150</v>
      </c>
      <c r="G199" s="183">
        <v>1.5</v>
      </c>
      <c r="H199" s="128"/>
      <c r="I199" s="128"/>
      <c r="J199" s="128"/>
    </row>
    <row r="200" spans="1:10" x14ac:dyDescent="0.25">
      <c r="A200" s="187" t="s">
        <v>207</v>
      </c>
      <c r="B200" s="186">
        <v>130631</v>
      </c>
      <c r="C200" s="186">
        <v>11009</v>
      </c>
      <c r="D200" s="186">
        <v>163</v>
      </c>
      <c r="E200" s="186">
        <v>4433</v>
      </c>
      <c r="F200" s="186">
        <v>146236</v>
      </c>
      <c r="G200" s="186">
        <v>1907.463</v>
      </c>
      <c r="H200" s="128"/>
      <c r="I200" s="128"/>
      <c r="J200" s="128"/>
    </row>
    <row r="201" spans="1:10" x14ac:dyDescent="0.25">
      <c r="A201" s="184" t="s">
        <v>208</v>
      </c>
      <c r="B201" s="183">
        <v>94522</v>
      </c>
      <c r="C201" s="183">
        <v>8616</v>
      </c>
      <c r="D201" s="183">
        <v>163</v>
      </c>
      <c r="E201" s="183">
        <v>1159</v>
      </c>
      <c r="F201" s="183">
        <v>104460</v>
      </c>
      <c r="G201" s="183">
        <v>1405.567</v>
      </c>
      <c r="H201" s="128"/>
      <c r="I201" s="128"/>
      <c r="J201" s="128"/>
    </row>
    <row r="202" spans="1:10" x14ac:dyDescent="0.25">
      <c r="A202" s="184" t="s">
        <v>209</v>
      </c>
      <c r="B202" s="183">
        <v>702</v>
      </c>
      <c r="C202" s="183"/>
      <c r="D202" s="183"/>
      <c r="E202" s="183"/>
      <c r="F202" s="183">
        <v>702</v>
      </c>
      <c r="G202" s="183">
        <v>7.02</v>
      </c>
      <c r="H202" s="128"/>
      <c r="I202" s="128"/>
      <c r="J202" s="128"/>
    </row>
    <row r="203" spans="1:10" x14ac:dyDescent="0.25">
      <c r="A203" s="184" t="s">
        <v>210</v>
      </c>
      <c r="B203" s="183">
        <v>623</v>
      </c>
      <c r="C203" s="183"/>
      <c r="D203" s="183"/>
      <c r="E203" s="183"/>
      <c r="F203" s="183">
        <v>623</v>
      </c>
      <c r="G203" s="183">
        <v>6.23</v>
      </c>
      <c r="H203" s="128"/>
      <c r="I203" s="128"/>
      <c r="J203" s="128"/>
    </row>
    <row r="204" spans="1:10" x14ac:dyDescent="0.25">
      <c r="A204" s="184" t="s">
        <v>211</v>
      </c>
      <c r="B204" s="183">
        <v>132</v>
      </c>
      <c r="C204" s="183">
        <v>26</v>
      </c>
      <c r="D204" s="183"/>
      <c r="E204" s="183"/>
      <c r="F204" s="183">
        <v>158</v>
      </c>
      <c r="G204" s="183">
        <v>2.6720000000000002</v>
      </c>
      <c r="H204" s="128"/>
      <c r="I204" s="128"/>
      <c r="J204" s="128"/>
    </row>
    <row r="205" spans="1:10" x14ac:dyDescent="0.25">
      <c r="A205" s="184" t="s">
        <v>212</v>
      </c>
      <c r="B205" s="183">
        <v>1757</v>
      </c>
      <c r="C205" s="183">
        <v>44</v>
      </c>
      <c r="D205" s="183"/>
      <c r="E205" s="183"/>
      <c r="F205" s="183">
        <v>1801</v>
      </c>
      <c r="G205" s="183">
        <v>19.858000000000001</v>
      </c>
      <c r="H205" s="128"/>
      <c r="I205" s="128"/>
      <c r="J205" s="128"/>
    </row>
    <row r="206" spans="1:10" x14ac:dyDescent="0.25">
      <c r="A206" s="184" t="s">
        <v>213</v>
      </c>
      <c r="B206" s="183">
        <v>3128</v>
      </c>
      <c r="C206" s="183"/>
      <c r="D206" s="183"/>
      <c r="E206" s="183"/>
      <c r="F206" s="183">
        <v>3128</v>
      </c>
      <c r="G206" s="183">
        <v>31.28</v>
      </c>
      <c r="H206" s="128"/>
      <c r="I206" s="128"/>
      <c r="J206" s="128"/>
    </row>
    <row r="207" spans="1:10" x14ac:dyDescent="0.25">
      <c r="A207" s="184" t="s">
        <v>214</v>
      </c>
      <c r="B207" s="183">
        <v>4623</v>
      </c>
      <c r="C207" s="183"/>
      <c r="D207" s="183"/>
      <c r="E207" s="183"/>
      <c r="F207" s="183">
        <v>4623</v>
      </c>
      <c r="G207" s="183">
        <v>46.23</v>
      </c>
      <c r="H207" s="128"/>
      <c r="I207" s="128"/>
      <c r="J207" s="128"/>
    </row>
    <row r="208" spans="1:10" x14ac:dyDescent="0.25">
      <c r="A208" s="184" t="s">
        <v>215</v>
      </c>
      <c r="B208" s="183">
        <v>3299</v>
      </c>
      <c r="C208" s="183">
        <v>882</v>
      </c>
      <c r="D208" s="183"/>
      <c r="E208" s="183"/>
      <c r="F208" s="183">
        <v>4181</v>
      </c>
      <c r="G208" s="183">
        <v>78.853999999999999</v>
      </c>
      <c r="H208" s="128"/>
      <c r="I208" s="128"/>
      <c r="J208" s="128"/>
    </row>
    <row r="209" spans="1:10" x14ac:dyDescent="0.25">
      <c r="A209" s="184" t="s">
        <v>216</v>
      </c>
      <c r="B209" s="183">
        <v>2588</v>
      </c>
      <c r="C209" s="183">
        <v>168</v>
      </c>
      <c r="D209" s="183"/>
      <c r="E209" s="183"/>
      <c r="F209" s="183">
        <v>2756</v>
      </c>
      <c r="G209" s="183">
        <v>34.616</v>
      </c>
      <c r="H209" s="128"/>
      <c r="I209" s="128"/>
      <c r="J209" s="128"/>
    </row>
    <row r="210" spans="1:10" x14ac:dyDescent="0.25">
      <c r="A210" s="184" t="s">
        <v>217</v>
      </c>
      <c r="B210" s="183">
        <v>175</v>
      </c>
      <c r="C210" s="183">
        <v>88</v>
      </c>
      <c r="D210" s="183"/>
      <c r="E210" s="183"/>
      <c r="F210" s="183">
        <v>263</v>
      </c>
      <c r="G210" s="183">
        <v>6.3259999999999996</v>
      </c>
      <c r="H210" s="128"/>
      <c r="I210" s="128"/>
      <c r="J210" s="128"/>
    </row>
    <row r="211" spans="1:10" x14ac:dyDescent="0.25">
      <c r="A211" s="184" t="s">
        <v>218</v>
      </c>
      <c r="B211" s="183">
        <v>1658</v>
      </c>
      <c r="C211" s="183">
        <v>226</v>
      </c>
      <c r="D211" s="183"/>
      <c r="E211" s="183">
        <v>1</v>
      </c>
      <c r="F211" s="183">
        <v>1885</v>
      </c>
      <c r="G211" s="183">
        <v>28.337</v>
      </c>
      <c r="H211" s="128"/>
      <c r="I211" s="128"/>
      <c r="J211" s="128"/>
    </row>
    <row r="212" spans="1:10" x14ac:dyDescent="0.25">
      <c r="A212" s="184" t="s">
        <v>219</v>
      </c>
      <c r="B212" s="183">
        <v>3065</v>
      </c>
      <c r="C212" s="183">
        <v>593</v>
      </c>
      <c r="D212" s="183"/>
      <c r="E212" s="183">
        <v>2323</v>
      </c>
      <c r="F212" s="183">
        <v>5981</v>
      </c>
      <c r="G212" s="183">
        <v>73.100999999999999</v>
      </c>
      <c r="H212" s="128"/>
      <c r="I212" s="128"/>
      <c r="J212" s="128"/>
    </row>
    <row r="213" spans="1:10" x14ac:dyDescent="0.25">
      <c r="A213" s="184" t="s">
        <v>220</v>
      </c>
      <c r="B213" s="183">
        <v>909</v>
      </c>
      <c r="C213" s="183"/>
      <c r="D213" s="183"/>
      <c r="E213" s="183"/>
      <c r="F213" s="183">
        <v>909</v>
      </c>
      <c r="G213" s="183">
        <v>9.09</v>
      </c>
      <c r="H213" s="128"/>
      <c r="I213" s="128"/>
      <c r="J213" s="128"/>
    </row>
    <row r="214" spans="1:10" x14ac:dyDescent="0.25">
      <c r="A214" s="184" t="s">
        <v>221</v>
      </c>
      <c r="B214" s="183">
        <v>1477</v>
      </c>
      <c r="C214" s="183"/>
      <c r="D214" s="183"/>
      <c r="E214" s="183"/>
      <c r="F214" s="183">
        <v>1477</v>
      </c>
      <c r="G214" s="183">
        <v>14.77</v>
      </c>
      <c r="H214" s="128"/>
      <c r="I214" s="128"/>
      <c r="J214" s="128"/>
    </row>
    <row r="215" spans="1:10" x14ac:dyDescent="0.25">
      <c r="A215" s="184" t="s">
        <v>222</v>
      </c>
      <c r="B215" s="183">
        <v>579</v>
      </c>
      <c r="C215" s="183"/>
      <c r="D215" s="183"/>
      <c r="E215" s="183"/>
      <c r="F215" s="183">
        <v>579</v>
      </c>
      <c r="G215" s="183">
        <v>5.79</v>
      </c>
      <c r="H215" s="128"/>
      <c r="I215" s="128"/>
      <c r="J215" s="128"/>
    </row>
    <row r="216" spans="1:10" x14ac:dyDescent="0.25">
      <c r="A216" s="184" t="s">
        <v>223</v>
      </c>
      <c r="B216" s="183">
        <v>265</v>
      </c>
      <c r="C216" s="183"/>
      <c r="D216" s="183"/>
      <c r="E216" s="183"/>
      <c r="F216" s="183">
        <v>265</v>
      </c>
      <c r="G216" s="183">
        <v>2.65</v>
      </c>
      <c r="H216" s="128"/>
      <c r="I216" s="128"/>
      <c r="J216" s="128"/>
    </row>
    <row r="217" spans="1:10" x14ac:dyDescent="0.25">
      <c r="A217" s="184" t="s">
        <v>224</v>
      </c>
      <c r="B217" s="183">
        <v>11129</v>
      </c>
      <c r="C217" s="183">
        <v>366</v>
      </c>
      <c r="D217" s="183"/>
      <c r="E217" s="183">
        <v>950</v>
      </c>
      <c r="F217" s="183">
        <v>12445</v>
      </c>
      <c r="G217" s="183">
        <v>135.072</v>
      </c>
      <c r="H217" s="128"/>
      <c r="I217" s="128"/>
      <c r="J217" s="128"/>
    </row>
    <row r="218" spans="1:10" x14ac:dyDescent="0.25">
      <c r="A218" s="187" t="s">
        <v>225</v>
      </c>
      <c r="B218" s="186">
        <v>28295</v>
      </c>
      <c r="C218" s="186">
        <v>1930</v>
      </c>
      <c r="D218" s="186">
        <v>901</v>
      </c>
      <c r="E218" s="186">
        <v>1389</v>
      </c>
      <c r="F218" s="186">
        <v>32515</v>
      </c>
      <c r="G218" s="186">
        <v>426.29500000000002</v>
      </c>
      <c r="H218" s="128"/>
      <c r="I218" s="128"/>
      <c r="J218" s="128"/>
    </row>
    <row r="219" spans="1:10" x14ac:dyDescent="0.25">
      <c r="A219" s="184" t="s">
        <v>226</v>
      </c>
      <c r="B219" s="183">
        <v>1993</v>
      </c>
      <c r="C219" s="183"/>
      <c r="D219" s="183"/>
      <c r="E219" s="183"/>
      <c r="F219" s="183">
        <v>1993</v>
      </c>
      <c r="G219" s="183">
        <v>19.93</v>
      </c>
      <c r="H219" s="128"/>
      <c r="I219" s="128"/>
      <c r="J219" s="128"/>
    </row>
    <row r="220" spans="1:10" x14ac:dyDescent="0.25">
      <c r="A220" s="184" t="s">
        <v>227</v>
      </c>
      <c r="B220" s="183">
        <v>998</v>
      </c>
      <c r="C220" s="183"/>
      <c r="D220" s="183"/>
      <c r="E220" s="183"/>
      <c r="F220" s="183">
        <v>998</v>
      </c>
      <c r="G220" s="183">
        <v>9.98</v>
      </c>
      <c r="H220" s="128"/>
      <c r="I220" s="128"/>
      <c r="J220" s="128"/>
    </row>
    <row r="221" spans="1:10" x14ac:dyDescent="0.25">
      <c r="A221" s="184" t="s">
        <v>228</v>
      </c>
      <c r="B221" s="183">
        <v>1342</v>
      </c>
      <c r="C221" s="183"/>
      <c r="D221" s="183"/>
      <c r="E221" s="183"/>
      <c r="F221" s="183">
        <v>1342</v>
      </c>
      <c r="G221" s="183">
        <v>13.42</v>
      </c>
      <c r="H221" s="128"/>
      <c r="I221" s="128"/>
      <c r="J221" s="128"/>
    </row>
    <row r="222" spans="1:10" x14ac:dyDescent="0.25">
      <c r="A222" s="184" t="s">
        <v>229</v>
      </c>
      <c r="B222" s="183">
        <v>13603</v>
      </c>
      <c r="C222" s="183">
        <v>1808</v>
      </c>
      <c r="D222" s="183">
        <v>901</v>
      </c>
      <c r="E222" s="183">
        <v>783</v>
      </c>
      <c r="F222" s="183">
        <v>17095</v>
      </c>
      <c r="G222" s="183">
        <v>270.00099999999998</v>
      </c>
      <c r="H222" s="128"/>
      <c r="I222" s="128"/>
      <c r="J222" s="128"/>
    </row>
    <row r="223" spans="1:10" x14ac:dyDescent="0.25">
      <c r="A223" s="184" t="s">
        <v>230</v>
      </c>
      <c r="B223" s="183">
        <v>9250</v>
      </c>
      <c r="C223" s="183">
        <v>58</v>
      </c>
      <c r="D223" s="183"/>
      <c r="E223" s="183">
        <v>606</v>
      </c>
      <c r="F223" s="183">
        <v>9914</v>
      </c>
      <c r="G223" s="183">
        <v>98.546000000000006</v>
      </c>
      <c r="H223" s="128"/>
      <c r="I223" s="128"/>
      <c r="J223" s="128"/>
    </row>
    <row r="224" spans="1:10" x14ac:dyDescent="0.25">
      <c r="A224" s="184" t="s">
        <v>231</v>
      </c>
      <c r="B224" s="183">
        <v>1100</v>
      </c>
      <c r="C224" s="183"/>
      <c r="D224" s="183"/>
      <c r="E224" s="183"/>
      <c r="F224" s="183">
        <v>1100</v>
      </c>
      <c r="G224" s="183">
        <v>11</v>
      </c>
      <c r="H224" s="128"/>
      <c r="I224" s="128"/>
      <c r="J224" s="128"/>
    </row>
    <row r="225" spans="1:10" x14ac:dyDescent="0.25">
      <c r="A225" s="184" t="s">
        <v>232</v>
      </c>
      <c r="B225" s="183">
        <v>9</v>
      </c>
      <c r="C225" s="183">
        <v>64</v>
      </c>
      <c r="D225" s="183"/>
      <c r="E225" s="183"/>
      <c r="F225" s="183">
        <v>73</v>
      </c>
      <c r="G225" s="183">
        <v>3.4180000000000001</v>
      </c>
      <c r="H225" s="128"/>
      <c r="I225" s="128"/>
      <c r="J225" s="128"/>
    </row>
    <row r="226" spans="1:10" x14ac:dyDescent="0.25">
      <c r="A226" s="187" t="s">
        <v>233</v>
      </c>
      <c r="B226" s="186">
        <v>6275</v>
      </c>
      <c r="C226" s="186">
        <v>295</v>
      </c>
      <c r="D226" s="186"/>
      <c r="E226" s="186">
        <v>773</v>
      </c>
      <c r="F226" s="186">
        <v>7343</v>
      </c>
      <c r="G226" s="186">
        <v>81.954999999999998</v>
      </c>
      <c r="H226" s="128"/>
      <c r="I226" s="128"/>
      <c r="J226" s="128"/>
    </row>
    <row r="227" spans="1:10" x14ac:dyDescent="0.25">
      <c r="A227" s="184" t="s">
        <v>234</v>
      </c>
      <c r="B227" s="183">
        <v>6275</v>
      </c>
      <c r="C227" s="183">
        <v>295</v>
      </c>
      <c r="D227" s="183"/>
      <c r="E227" s="183">
        <v>773</v>
      </c>
      <c r="F227" s="183">
        <v>7343</v>
      </c>
      <c r="G227" s="183">
        <v>81.954999999999998</v>
      </c>
      <c r="H227" s="128"/>
      <c r="I227" s="128"/>
      <c r="J227" s="128"/>
    </row>
    <row r="228" spans="1:10" x14ac:dyDescent="0.25">
      <c r="A228" s="187" t="s">
        <v>235</v>
      </c>
      <c r="B228" s="186">
        <v>28487</v>
      </c>
      <c r="C228" s="186">
        <v>1479</v>
      </c>
      <c r="D228" s="186"/>
      <c r="E228" s="186">
        <v>33</v>
      </c>
      <c r="F228" s="186">
        <v>29999</v>
      </c>
      <c r="G228" s="186">
        <v>361.94299999999998</v>
      </c>
      <c r="H228" s="128"/>
      <c r="I228" s="128"/>
      <c r="J228" s="128"/>
    </row>
    <row r="229" spans="1:10" x14ac:dyDescent="0.25">
      <c r="A229" s="184" t="s">
        <v>236</v>
      </c>
      <c r="B229" s="183">
        <v>423</v>
      </c>
      <c r="C229" s="183"/>
      <c r="D229" s="183"/>
      <c r="E229" s="183"/>
      <c r="F229" s="183">
        <v>423</v>
      </c>
      <c r="G229" s="183">
        <v>4.2300000000000004</v>
      </c>
      <c r="H229" s="128"/>
      <c r="I229" s="128"/>
      <c r="J229" s="128"/>
    </row>
    <row r="230" spans="1:10" x14ac:dyDescent="0.25">
      <c r="A230" s="184" t="s">
        <v>237</v>
      </c>
      <c r="B230" s="183">
        <v>10360</v>
      </c>
      <c r="C230" s="183">
        <v>391</v>
      </c>
      <c r="D230" s="183"/>
      <c r="E230" s="183"/>
      <c r="F230" s="183">
        <v>10751</v>
      </c>
      <c r="G230" s="183">
        <v>123.932</v>
      </c>
      <c r="H230" s="128"/>
      <c r="I230" s="128"/>
      <c r="J230" s="128"/>
    </row>
    <row r="231" spans="1:10" x14ac:dyDescent="0.25">
      <c r="A231" s="184" t="s">
        <v>238</v>
      </c>
      <c r="B231" s="183">
        <v>843</v>
      </c>
      <c r="C231" s="183"/>
      <c r="D231" s="183"/>
      <c r="E231" s="183"/>
      <c r="F231" s="183">
        <v>843</v>
      </c>
      <c r="G231" s="183">
        <v>8.43</v>
      </c>
      <c r="H231" s="128"/>
      <c r="I231" s="128"/>
      <c r="J231" s="128"/>
    </row>
    <row r="232" spans="1:10" x14ac:dyDescent="0.25">
      <c r="A232" s="184" t="s">
        <v>239</v>
      </c>
      <c r="B232" s="183">
        <v>2148</v>
      </c>
      <c r="C232" s="183">
        <v>458</v>
      </c>
      <c r="D232" s="183"/>
      <c r="E232" s="183"/>
      <c r="F232" s="183">
        <v>2606</v>
      </c>
      <c r="G232" s="183">
        <v>45.295999999999999</v>
      </c>
      <c r="H232" s="128"/>
      <c r="I232" s="128"/>
      <c r="J232" s="128"/>
    </row>
    <row r="233" spans="1:10" x14ac:dyDescent="0.25">
      <c r="A233" s="184" t="s">
        <v>240</v>
      </c>
      <c r="B233" s="183">
        <v>667</v>
      </c>
      <c r="C233" s="183"/>
      <c r="D233" s="183"/>
      <c r="E233" s="183"/>
      <c r="F233" s="183">
        <v>667</v>
      </c>
      <c r="G233" s="183">
        <v>6.67</v>
      </c>
      <c r="H233" s="128"/>
      <c r="I233" s="128"/>
      <c r="J233" s="128"/>
    </row>
    <row r="234" spans="1:10" x14ac:dyDescent="0.25">
      <c r="A234" s="184" t="s">
        <v>241</v>
      </c>
      <c r="B234" s="183">
        <v>7925</v>
      </c>
      <c r="C234" s="183">
        <v>610</v>
      </c>
      <c r="D234" s="183"/>
      <c r="E234" s="183"/>
      <c r="F234" s="183">
        <v>8535</v>
      </c>
      <c r="G234" s="183">
        <v>110.97</v>
      </c>
      <c r="H234" s="128"/>
      <c r="I234" s="128"/>
      <c r="J234" s="128"/>
    </row>
    <row r="235" spans="1:10" x14ac:dyDescent="0.25">
      <c r="A235" s="184" t="s">
        <v>242</v>
      </c>
      <c r="B235" s="183">
        <v>2794</v>
      </c>
      <c r="C235" s="183"/>
      <c r="D235" s="183"/>
      <c r="E235" s="183">
        <v>2</v>
      </c>
      <c r="F235" s="183">
        <v>2796</v>
      </c>
      <c r="G235" s="183">
        <v>27.95</v>
      </c>
      <c r="H235" s="128"/>
      <c r="I235" s="128"/>
      <c r="J235" s="128"/>
    </row>
    <row r="236" spans="1:10" x14ac:dyDescent="0.25">
      <c r="A236" s="184" t="s">
        <v>243</v>
      </c>
      <c r="B236" s="183">
        <v>2151</v>
      </c>
      <c r="C236" s="183"/>
      <c r="D236" s="183"/>
      <c r="E236" s="183"/>
      <c r="F236" s="183">
        <v>2151</v>
      </c>
      <c r="G236" s="183">
        <v>21.51</v>
      </c>
      <c r="H236" s="128"/>
      <c r="I236" s="128"/>
      <c r="J236" s="128"/>
    </row>
    <row r="237" spans="1:10" x14ac:dyDescent="0.25">
      <c r="A237" s="184" t="s">
        <v>244</v>
      </c>
      <c r="B237" s="183">
        <v>369</v>
      </c>
      <c r="C237" s="183"/>
      <c r="D237" s="183"/>
      <c r="E237" s="183">
        <v>31</v>
      </c>
      <c r="F237" s="183">
        <v>400</v>
      </c>
      <c r="G237" s="183">
        <v>3.8450000000000002</v>
      </c>
      <c r="H237" s="128"/>
      <c r="I237" s="128"/>
      <c r="J237" s="128"/>
    </row>
    <row r="238" spans="1:10" x14ac:dyDescent="0.25">
      <c r="A238" s="184" t="s">
        <v>245</v>
      </c>
      <c r="B238" s="183">
        <v>807</v>
      </c>
      <c r="C238" s="183">
        <v>20</v>
      </c>
      <c r="D238" s="183"/>
      <c r="E238" s="183"/>
      <c r="F238" s="183">
        <v>827</v>
      </c>
      <c r="G238" s="183">
        <v>9.11</v>
      </c>
      <c r="H238" s="128"/>
      <c r="I238" s="128"/>
      <c r="J238" s="128"/>
    </row>
    <row r="239" spans="1:10" x14ac:dyDescent="0.25">
      <c r="A239" s="179" t="s">
        <v>246</v>
      </c>
      <c r="B239" s="179">
        <v>498839</v>
      </c>
      <c r="C239" s="179">
        <v>45844</v>
      </c>
      <c r="D239" s="179">
        <v>728</v>
      </c>
      <c r="E239" s="179">
        <v>5991</v>
      </c>
      <c r="F239" s="179">
        <v>551402</v>
      </c>
      <c r="G239" s="179">
        <v>7431.3530000000001</v>
      </c>
      <c r="H239" s="128"/>
      <c r="I239" s="128"/>
      <c r="J239" s="128"/>
    </row>
    <row r="240" spans="1:10" x14ac:dyDescent="0.25">
      <c r="A240" s="185" t="s">
        <v>247</v>
      </c>
      <c r="B240" s="181">
        <v>145771</v>
      </c>
      <c r="C240" s="181">
        <v>16232</v>
      </c>
      <c r="D240" s="181">
        <v>370</v>
      </c>
      <c r="E240" s="181">
        <v>1624</v>
      </c>
      <c r="F240" s="181">
        <v>163997</v>
      </c>
      <c r="G240" s="181">
        <v>2324.694</v>
      </c>
      <c r="H240" s="128"/>
      <c r="I240" s="128"/>
      <c r="J240" s="128"/>
    </row>
    <row r="241" spans="1:10" x14ac:dyDescent="0.25">
      <c r="A241" s="184" t="s">
        <v>247</v>
      </c>
      <c r="B241" s="183">
        <v>145771</v>
      </c>
      <c r="C241" s="183">
        <v>16232</v>
      </c>
      <c r="D241" s="183">
        <v>370</v>
      </c>
      <c r="E241" s="183">
        <v>1624</v>
      </c>
      <c r="F241" s="183">
        <v>163997</v>
      </c>
      <c r="G241" s="183">
        <v>2324.694</v>
      </c>
      <c r="H241" s="128"/>
      <c r="I241" s="128"/>
      <c r="J241" s="128"/>
    </row>
    <row r="242" spans="1:10" x14ac:dyDescent="0.25">
      <c r="A242" s="187" t="s">
        <v>248</v>
      </c>
      <c r="B242" s="186">
        <v>76973</v>
      </c>
      <c r="C242" s="186">
        <v>5319</v>
      </c>
      <c r="D242" s="186">
        <v>140</v>
      </c>
      <c r="E242" s="186">
        <v>485</v>
      </c>
      <c r="F242" s="186">
        <v>82917</v>
      </c>
      <c r="G242" s="186">
        <v>1054.3430000000001</v>
      </c>
      <c r="H242" s="128"/>
      <c r="I242" s="128"/>
      <c r="J242" s="128"/>
    </row>
    <row r="243" spans="1:10" x14ac:dyDescent="0.25">
      <c r="A243" s="184" t="s">
        <v>249</v>
      </c>
      <c r="B243" s="183">
        <v>2082</v>
      </c>
      <c r="C243" s="183"/>
      <c r="D243" s="183"/>
      <c r="E243" s="183"/>
      <c r="F243" s="183">
        <v>2082</v>
      </c>
      <c r="G243" s="183">
        <v>20.82</v>
      </c>
      <c r="H243" s="128"/>
      <c r="I243" s="128"/>
      <c r="J243" s="128"/>
    </row>
    <row r="244" spans="1:10" x14ac:dyDescent="0.25">
      <c r="A244" s="184" t="s">
        <v>250</v>
      </c>
      <c r="B244" s="183">
        <v>1469</v>
      </c>
      <c r="C244" s="183"/>
      <c r="D244" s="183"/>
      <c r="E244" s="183"/>
      <c r="F244" s="183">
        <v>1469</v>
      </c>
      <c r="G244" s="183">
        <v>14.69</v>
      </c>
      <c r="H244" s="128"/>
      <c r="I244" s="128"/>
      <c r="J244" s="128"/>
    </row>
    <row r="245" spans="1:10" x14ac:dyDescent="0.25">
      <c r="A245" s="184" t="s">
        <v>251</v>
      </c>
      <c r="B245" s="183">
        <v>813</v>
      </c>
      <c r="C245" s="183"/>
      <c r="D245" s="183"/>
      <c r="E245" s="183"/>
      <c r="F245" s="183">
        <v>813</v>
      </c>
      <c r="G245" s="183">
        <v>8.1300000000000008</v>
      </c>
      <c r="H245" s="128"/>
      <c r="I245" s="128"/>
      <c r="J245" s="128"/>
    </row>
    <row r="246" spans="1:10" x14ac:dyDescent="0.25">
      <c r="A246" s="184" t="s">
        <v>252</v>
      </c>
      <c r="B246" s="183">
        <v>2362</v>
      </c>
      <c r="C246" s="183"/>
      <c r="D246" s="183"/>
      <c r="E246" s="183">
        <v>285</v>
      </c>
      <c r="F246" s="183">
        <v>2647</v>
      </c>
      <c r="G246" s="183">
        <v>25.045000000000002</v>
      </c>
      <c r="H246" s="128"/>
      <c r="I246" s="128"/>
      <c r="J246" s="128"/>
    </row>
    <row r="247" spans="1:10" x14ac:dyDescent="0.25">
      <c r="A247" s="184" t="s">
        <v>253</v>
      </c>
      <c r="B247" s="183">
        <v>1334</v>
      </c>
      <c r="C247" s="183">
        <v>285</v>
      </c>
      <c r="D247" s="183"/>
      <c r="E247" s="183">
        <v>20</v>
      </c>
      <c r="F247" s="183">
        <v>1639</v>
      </c>
      <c r="G247" s="183">
        <v>28.26</v>
      </c>
      <c r="H247" s="128"/>
      <c r="I247" s="128"/>
      <c r="J247" s="128"/>
    </row>
    <row r="248" spans="1:10" x14ac:dyDescent="0.25">
      <c r="A248" s="184" t="s">
        <v>254</v>
      </c>
      <c r="B248" s="183">
        <v>47993</v>
      </c>
      <c r="C248" s="183">
        <v>5034</v>
      </c>
      <c r="D248" s="183">
        <v>140</v>
      </c>
      <c r="E248" s="183">
        <v>180</v>
      </c>
      <c r="F248" s="183">
        <v>53347</v>
      </c>
      <c r="G248" s="183">
        <v>748.19799999999998</v>
      </c>
      <c r="H248" s="128"/>
      <c r="I248" s="128"/>
      <c r="J248" s="128"/>
    </row>
    <row r="249" spans="1:10" x14ac:dyDescent="0.25">
      <c r="A249" s="184" t="s">
        <v>255</v>
      </c>
      <c r="B249" s="183">
        <v>3154</v>
      </c>
      <c r="C249" s="183"/>
      <c r="D249" s="183"/>
      <c r="E249" s="183"/>
      <c r="F249" s="183">
        <v>3154</v>
      </c>
      <c r="G249" s="183">
        <v>31.54</v>
      </c>
      <c r="H249" s="128"/>
      <c r="I249" s="128"/>
      <c r="J249" s="128"/>
    </row>
    <row r="250" spans="1:10" x14ac:dyDescent="0.25">
      <c r="A250" s="184" t="s">
        <v>256</v>
      </c>
      <c r="B250" s="183">
        <v>3234</v>
      </c>
      <c r="C250" s="183"/>
      <c r="D250" s="183"/>
      <c r="E250" s="183"/>
      <c r="F250" s="183">
        <v>3234</v>
      </c>
      <c r="G250" s="183">
        <v>32.340000000000003</v>
      </c>
      <c r="H250" s="128"/>
      <c r="I250" s="128"/>
      <c r="J250" s="128"/>
    </row>
    <row r="251" spans="1:10" x14ac:dyDescent="0.25">
      <c r="A251" s="184" t="s">
        <v>257</v>
      </c>
      <c r="B251" s="183">
        <v>10358</v>
      </c>
      <c r="C251" s="183"/>
      <c r="D251" s="183"/>
      <c r="E251" s="183"/>
      <c r="F251" s="183">
        <v>10358</v>
      </c>
      <c r="G251" s="183">
        <v>103.58</v>
      </c>
      <c r="H251" s="128"/>
      <c r="I251" s="128"/>
      <c r="J251" s="128"/>
    </row>
    <row r="252" spans="1:10" x14ac:dyDescent="0.25">
      <c r="A252" s="184" t="s">
        <v>258</v>
      </c>
      <c r="B252" s="183">
        <v>273</v>
      </c>
      <c r="C252" s="183"/>
      <c r="D252" s="183"/>
      <c r="E252" s="183"/>
      <c r="F252" s="183">
        <v>273</v>
      </c>
      <c r="G252" s="183">
        <v>2.73</v>
      </c>
      <c r="H252" s="128"/>
      <c r="I252" s="128"/>
      <c r="J252" s="128"/>
    </row>
    <row r="253" spans="1:10" x14ac:dyDescent="0.25">
      <c r="A253" s="184" t="s">
        <v>259</v>
      </c>
      <c r="B253" s="183">
        <v>583</v>
      </c>
      <c r="C253" s="183"/>
      <c r="D253" s="183"/>
      <c r="E253" s="183"/>
      <c r="F253" s="183">
        <v>583</v>
      </c>
      <c r="G253" s="183">
        <v>5.83</v>
      </c>
      <c r="H253" s="128"/>
      <c r="I253" s="128"/>
      <c r="J253" s="128"/>
    </row>
    <row r="254" spans="1:10" x14ac:dyDescent="0.25">
      <c r="A254" s="184" t="s">
        <v>260</v>
      </c>
      <c r="B254" s="183">
        <v>3318</v>
      </c>
      <c r="C254" s="183"/>
      <c r="D254" s="183"/>
      <c r="E254" s="183"/>
      <c r="F254" s="183">
        <v>3318</v>
      </c>
      <c r="G254" s="183">
        <v>33.18</v>
      </c>
      <c r="H254" s="128"/>
      <c r="I254" s="128"/>
      <c r="J254" s="128"/>
    </row>
    <row r="255" spans="1:10" x14ac:dyDescent="0.25">
      <c r="A255" s="187" t="s">
        <v>261</v>
      </c>
      <c r="B255" s="186">
        <v>49809</v>
      </c>
      <c r="C255" s="186">
        <v>4661</v>
      </c>
      <c r="D255" s="186">
        <v>184</v>
      </c>
      <c r="E255" s="186">
        <v>308</v>
      </c>
      <c r="F255" s="186">
        <v>54962</v>
      </c>
      <c r="G255" s="186">
        <v>749.36199999999997</v>
      </c>
      <c r="H255" s="128"/>
      <c r="I255" s="128"/>
      <c r="J255" s="128"/>
    </row>
    <row r="256" spans="1:10" x14ac:dyDescent="0.25">
      <c r="A256" s="184" t="s">
        <v>262</v>
      </c>
      <c r="B256" s="183">
        <v>1261</v>
      </c>
      <c r="C256" s="183">
        <v>70</v>
      </c>
      <c r="D256" s="183"/>
      <c r="E256" s="183"/>
      <c r="F256" s="183">
        <v>1331</v>
      </c>
      <c r="G256" s="183">
        <v>16.25</v>
      </c>
      <c r="H256" s="128"/>
      <c r="I256" s="128"/>
      <c r="J256" s="128"/>
    </row>
    <row r="257" spans="1:10" x14ac:dyDescent="0.25">
      <c r="A257" s="184" t="s">
        <v>263</v>
      </c>
      <c r="B257" s="183">
        <v>1462</v>
      </c>
      <c r="C257" s="183"/>
      <c r="D257" s="183"/>
      <c r="E257" s="183"/>
      <c r="F257" s="183">
        <v>1462</v>
      </c>
      <c r="G257" s="183">
        <v>14.62</v>
      </c>
      <c r="H257" s="128"/>
      <c r="I257" s="128"/>
      <c r="J257" s="128"/>
    </row>
    <row r="258" spans="1:10" x14ac:dyDescent="0.25">
      <c r="A258" s="184" t="s">
        <v>264</v>
      </c>
      <c r="B258" s="183">
        <v>134</v>
      </c>
      <c r="C258" s="183">
        <v>226</v>
      </c>
      <c r="D258" s="183"/>
      <c r="E258" s="183"/>
      <c r="F258" s="183">
        <v>360</v>
      </c>
      <c r="G258" s="183">
        <v>13.092000000000001</v>
      </c>
      <c r="H258" s="128"/>
      <c r="I258" s="128"/>
      <c r="J258" s="128"/>
    </row>
    <row r="259" spans="1:10" x14ac:dyDescent="0.25">
      <c r="A259" s="184" t="s">
        <v>265</v>
      </c>
      <c r="B259" s="183">
        <v>703</v>
      </c>
      <c r="C259" s="183">
        <v>93</v>
      </c>
      <c r="D259" s="183"/>
      <c r="E259" s="183"/>
      <c r="F259" s="183">
        <v>796</v>
      </c>
      <c r="G259" s="183">
        <v>11.866</v>
      </c>
      <c r="H259" s="128"/>
      <c r="I259" s="128"/>
      <c r="J259" s="128"/>
    </row>
    <row r="260" spans="1:10" x14ac:dyDescent="0.25">
      <c r="A260" s="184" t="s">
        <v>266</v>
      </c>
      <c r="B260" s="183">
        <v>1926</v>
      </c>
      <c r="C260" s="183"/>
      <c r="D260" s="183"/>
      <c r="E260" s="183"/>
      <c r="F260" s="183">
        <v>1926</v>
      </c>
      <c r="G260" s="183">
        <v>19.260000000000002</v>
      </c>
      <c r="H260" s="128"/>
      <c r="I260" s="128"/>
      <c r="J260" s="128"/>
    </row>
    <row r="261" spans="1:10" x14ac:dyDescent="0.25">
      <c r="A261" s="184" t="s">
        <v>267</v>
      </c>
      <c r="B261" s="183">
        <v>5712</v>
      </c>
      <c r="C261" s="183">
        <v>303</v>
      </c>
      <c r="D261" s="183">
        <v>184</v>
      </c>
      <c r="E261" s="183">
        <v>55</v>
      </c>
      <c r="F261" s="183">
        <v>6254</v>
      </c>
      <c r="G261" s="183">
        <v>80.510999999999996</v>
      </c>
      <c r="H261" s="128"/>
      <c r="I261" s="128"/>
      <c r="J261" s="128"/>
    </row>
    <row r="262" spans="1:10" x14ac:dyDescent="0.25">
      <c r="A262" s="184" t="s">
        <v>268</v>
      </c>
      <c r="B262" s="183">
        <v>2381</v>
      </c>
      <c r="C262" s="183"/>
      <c r="D262" s="183"/>
      <c r="E262" s="183"/>
      <c r="F262" s="183">
        <v>2381</v>
      </c>
      <c r="G262" s="183">
        <v>23.81</v>
      </c>
      <c r="H262" s="128"/>
      <c r="I262" s="128"/>
      <c r="J262" s="128"/>
    </row>
    <row r="263" spans="1:10" x14ac:dyDescent="0.25">
      <c r="A263" s="184" t="s">
        <v>269</v>
      </c>
      <c r="B263" s="183">
        <v>1701</v>
      </c>
      <c r="C263" s="183"/>
      <c r="D263" s="183"/>
      <c r="E263" s="183"/>
      <c r="F263" s="183">
        <v>1701</v>
      </c>
      <c r="G263" s="183">
        <v>17.010000000000002</v>
      </c>
      <c r="H263" s="128"/>
      <c r="I263" s="128"/>
      <c r="J263" s="128"/>
    </row>
    <row r="264" spans="1:10" x14ac:dyDescent="0.25">
      <c r="A264" s="184" t="s">
        <v>270</v>
      </c>
      <c r="B264" s="183">
        <v>2920</v>
      </c>
      <c r="C264" s="183">
        <v>136</v>
      </c>
      <c r="D264" s="183"/>
      <c r="E264" s="183"/>
      <c r="F264" s="183">
        <v>3056</v>
      </c>
      <c r="G264" s="183">
        <v>36.271999999999998</v>
      </c>
      <c r="H264" s="128"/>
      <c r="I264" s="128"/>
      <c r="J264" s="128"/>
    </row>
    <row r="265" spans="1:10" x14ac:dyDescent="0.25">
      <c r="A265" s="184" t="s">
        <v>271</v>
      </c>
      <c r="B265" s="183">
        <v>3766</v>
      </c>
      <c r="C265" s="183">
        <v>15</v>
      </c>
      <c r="D265" s="183"/>
      <c r="E265" s="183">
        <v>175</v>
      </c>
      <c r="F265" s="183">
        <v>3956</v>
      </c>
      <c r="G265" s="183">
        <v>39.314999999999998</v>
      </c>
      <c r="H265" s="128"/>
      <c r="I265" s="128"/>
      <c r="J265" s="128"/>
    </row>
    <row r="266" spans="1:10" x14ac:dyDescent="0.25">
      <c r="A266" s="184" t="s">
        <v>272</v>
      </c>
      <c r="B266" s="183">
        <v>11384</v>
      </c>
      <c r="C266" s="183">
        <v>1004</v>
      </c>
      <c r="D266" s="183"/>
      <c r="E266" s="183"/>
      <c r="F266" s="183">
        <v>12388</v>
      </c>
      <c r="G266" s="183">
        <v>166.048</v>
      </c>
      <c r="H266" s="128"/>
      <c r="I266" s="128"/>
      <c r="J266" s="128"/>
    </row>
    <row r="267" spans="1:10" x14ac:dyDescent="0.25">
      <c r="A267" s="184" t="s">
        <v>273</v>
      </c>
      <c r="B267" s="183">
        <v>1211</v>
      </c>
      <c r="C267" s="183">
        <v>236</v>
      </c>
      <c r="D267" s="183"/>
      <c r="E267" s="183">
        <v>78</v>
      </c>
      <c r="F267" s="183">
        <v>1525</v>
      </c>
      <c r="G267" s="183">
        <v>24.771999999999998</v>
      </c>
      <c r="H267" s="128"/>
      <c r="I267" s="128"/>
      <c r="J267" s="128"/>
    </row>
    <row r="268" spans="1:10" x14ac:dyDescent="0.25">
      <c r="A268" s="184" t="s">
        <v>274</v>
      </c>
      <c r="B268" s="183">
        <v>4205</v>
      </c>
      <c r="C268" s="183"/>
      <c r="D268" s="183"/>
      <c r="E268" s="183"/>
      <c r="F268" s="183">
        <v>4205</v>
      </c>
      <c r="G268" s="183">
        <v>42.05</v>
      </c>
      <c r="H268" s="128"/>
      <c r="I268" s="128"/>
      <c r="J268" s="128"/>
    </row>
    <row r="269" spans="1:10" x14ac:dyDescent="0.25">
      <c r="A269" s="184" t="s">
        <v>275</v>
      </c>
      <c r="B269" s="183">
        <v>2324</v>
      </c>
      <c r="C269" s="183">
        <v>57</v>
      </c>
      <c r="D269" s="183"/>
      <c r="E269" s="183"/>
      <c r="F269" s="183">
        <v>2381</v>
      </c>
      <c r="G269" s="183">
        <v>26.204000000000001</v>
      </c>
      <c r="H269" s="128"/>
      <c r="I269" s="128"/>
      <c r="J269" s="128"/>
    </row>
    <row r="270" spans="1:10" x14ac:dyDescent="0.25">
      <c r="A270" s="184" t="s">
        <v>276</v>
      </c>
      <c r="B270" s="183">
        <v>1028</v>
      </c>
      <c r="C270" s="183">
        <v>30</v>
      </c>
      <c r="D270" s="183"/>
      <c r="E270" s="183"/>
      <c r="F270" s="183">
        <v>1058</v>
      </c>
      <c r="G270" s="183">
        <v>11.84</v>
      </c>
      <c r="H270" s="128"/>
      <c r="I270" s="128"/>
      <c r="J270" s="128"/>
    </row>
    <row r="271" spans="1:10" x14ac:dyDescent="0.25">
      <c r="A271" s="184" t="s">
        <v>277</v>
      </c>
      <c r="B271" s="183">
        <v>612</v>
      </c>
      <c r="C271" s="183"/>
      <c r="D271" s="183"/>
      <c r="E271" s="183"/>
      <c r="F271" s="183">
        <v>612</v>
      </c>
      <c r="G271" s="183">
        <v>6.12</v>
      </c>
      <c r="H271" s="128"/>
      <c r="I271" s="128"/>
      <c r="J271" s="128"/>
    </row>
    <row r="272" spans="1:10" x14ac:dyDescent="0.25">
      <c r="A272" s="184" t="s">
        <v>278</v>
      </c>
      <c r="B272" s="183">
        <v>2095</v>
      </c>
      <c r="C272" s="183"/>
      <c r="D272" s="183"/>
      <c r="E272" s="183"/>
      <c r="F272" s="183">
        <v>2095</v>
      </c>
      <c r="G272" s="183">
        <v>20.95</v>
      </c>
      <c r="H272" s="128"/>
      <c r="I272" s="128"/>
      <c r="J272" s="128"/>
    </row>
    <row r="273" spans="1:10" x14ac:dyDescent="0.25">
      <c r="A273" s="184" t="s">
        <v>279</v>
      </c>
      <c r="B273" s="183">
        <v>806</v>
      </c>
      <c r="C273" s="183">
        <v>158</v>
      </c>
      <c r="D273" s="183"/>
      <c r="E273" s="183"/>
      <c r="F273" s="183">
        <v>964</v>
      </c>
      <c r="G273" s="183">
        <v>16.276</v>
      </c>
      <c r="H273" s="128"/>
      <c r="I273" s="128"/>
      <c r="J273" s="128"/>
    </row>
    <row r="274" spans="1:10" x14ac:dyDescent="0.25">
      <c r="A274" s="184" t="s">
        <v>280</v>
      </c>
      <c r="B274" s="183">
        <v>4178</v>
      </c>
      <c r="C274" s="183">
        <v>2333</v>
      </c>
      <c r="D274" s="183"/>
      <c r="E274" s="183"/>
      <c r="F274" s="183">
        <v>6511</v>
      </c>
      <c r="G274" s="183">
        <v>163.096</v>
      </c>
      <c r="H274" s="128"/>
      <c r="I274" s="128"/>
      <c r="J274" s="128"/>
    </row>
    <row r="275" spans="1:10" x14ac:dyDescent="0.25">
      <c r="A275" s="187" t="s">
        <v>281</v>
      </c>
      <c r="B275" s="186">
        <v>51545</v>
      </c>
      <c r="C275" s="186">
        <v>1128</v>
      </c>
      <c r="D275" s="186"/>
      <c r="E275" s="186">
        <v>1401</v>
      </c>
      <c r="F275" s="186">
        <v>54074</v>
      </c>
      <c r="G275" s="186">
        <v>581.11099999999999</v>
      </c>
      <c r="H275" s="128"/>
      <c r="I275" s="128"/>
      <c r="J275" s="128"/>
    </row>
    <row r="276" spans="1:10" x14ac:dyDescent="0.25">
      <c r="A276" s="184" t="s">
        <v>282</v>
      </c>
      <c r="B276" s="183">
        <v>1361</v>
      </c>
      <c r="C276" s="183"/>
      <c r="D276" s="183"/>
      <c r="E276" s="183"/>
      <c r="F276" s="183">
        <v>1361</v>
      </c>
      <c r="G276" s="183">
        <v>13.61</v>
      </c>
      <c r="H276" s="128"/>
      <c r="I276" s="128"/>
      <c r="J276" s="128"/>
    </row>
    <row r="277" spans="1:10" x14ac:dyDescent="0.25">
      <c r="A277" s="184" t="s">
        <v>283</v>
      </c>
      <c r="B277" s="183">
        <v>1766</v>
      </c>
      <c r="C277" s="183">
        <v>390</v>
      </c>
      <c r="D277" s="183"/>
      <c r="E277" s="183"/>
      <c r="F277" s="183">
        <v>2156</v>
      </c>
      <c r="G277" s="183">
        <v>37.94</v>
      </c>
      <c r="H277" s="128"/>
      <c r="I277" s="128"/>
      <c r="J277" s="128"/>
    </row>
    <row r="278" spans="1:10" x14ac:dyDescent="0.25">
      <c r="A278" s="184" t="s">
        <v>284</v>
      </c>
      <c r="B278" s="183">
        <v>207</v>
      </c>
      <c r="C278" s="183"/>
      <c r="D278" s="183"/>
      <c r="E278" s="183">
        <v>56</v>
      </c>
      <c r="F278" s="183">
        <v>263</v>
      </c>
      <c r="G278" s="183">
        <v>2.35</v>
      </c>
      <c r="H278" s="128"/>
      <c r="I278" s="128"/>
      <c r="J278" s="128"/>
    </row>
    <row r="279" spans="1:10" x14ac:dyDescent="0.25">
      <c r="A279" s="184" t="s">
        <v>285</v>
      </c>
      <c r="B279" s="183">
        <v>4513</v>
      </c>
      <c r="C279" s="183">
        <v>112</v>
      </c>
      <c r="D279" s="183"/>
      <c r="E279" s="183">
        <v>114</v>
      </c>
      <c r="F279" s="183">
        <v>4739</v>
      </c>
      <c r="G279" s="183">
        <v>51.524000000000001</v>
      </c>
      <c r="H279" s="128"/>
      <c r="I279" s="128"/>
      <c r="J279" s="128"/>
    </row>
    <row r="280" spans="1:10" x14ac:dyDescent="0.25">
      <c r="A280" s="184" t="s">
        <v>286</v>
      </c>
      <c r="B280" s="183">
        <v>821</v>
      </c>
      <c r="C280" s="183">
        <v>80</v>
      </c>
      <c r="D280" s="183"/>
      <c r="E280" s="183"/>
      <c r="F280" s="183">
        <v>901</v>
      </c>
      <c r="G280" s="183">
        <v>12.37</v>
      </c>
      <c r="H280" s="128"/>
      <c r="I280" s="128"/>
      <c r="J280" s="128"/>
    </row>
    <row r="281" spans="1:10" x14ac:dyDescent="0.25">
      <c r="A281" s="184" t="s">
        <v>287</v>
      </c>
      <c r="B281" s="183">
        <v>16356</v>
      </c>
      <c r="C281" s="183">
        <v>447</v>
      </c>
      <c r="D281" s="183"/>
      <c r="E281" s="183">
        <v>455</v>
      </c>
      <c r="F281" s="183">
        <v>17258</v>
      </c>
      <c r="G281" s="183">
        <v>189.07900000000001</v>
      </c>
      <c r="H281" s="128"/>
      <c r="I281" s="128"/>
      <c r="J281" s="128"/>
    </row>
    <row r="282" spans="1:10" x14ac:dyDescent="0.25">
      <c r="A282" s="184" t="s">
        <v>288</v>
      </c>
      <c r="B282" s="183">
        <v>2927</v>
      </c>
      <c r="C282" s="183">
        <v>10</v>
      </c>
      <c r="D282" s="183"/>
      <c r="E282" s="183"/>
      <c r="F282" s="183">
        <v>2937</v>
      </c>
      <c r="G282" s="183">
        <v>29.79</v>
      </c>
      <c r="H282" s="128"/>
      <c r="I282" s="128"/>
      <c r="J282" s="128"/>
    </row>
    <row r="283" spans="1:10" x14ac:dyDescent="0.25">
      <c r="A283" s="184" t="s">
        <v>289</v>
      </c>
      <c r="B283" s="183">
        <v>10133</v>
      </c>
      <c r="C283" s="183">
        <v>1</v>
      </c>
      <c r="D283" s="183"/>
      <c r="E283" s="183"/>
      <c r="F283" s="183">
        <v>10134</v>
      </c>
      <c r="G283" s="183">
        <v>101.38200000000001</v>
      </c>
      <c r="H283" s="128"/>
      <c r="I283" s="128"/>
      <c r="J283" s="128"/>
    </row>
    <row r="284" spans="1:10" x14ac:dyDescent="0.25">
      <c r="A284" s="184" t="s">
        <v>290</v>
      </c>
      <c r="B284" s="183">
        <v>1058</v>
      </c>
      <c r="C284" s="183"/>
      <c r="D284" s="183"/>
      <c r="E284" s="183"/>
      <c r="F284" s="183">
        <v>1058</v>
      </c>
      <c r="G284" s="183">
        <v>10.58</v>
      </c>
      <c r="H284" s="128"/>
      <c r="I284" s="128"/>
      <c r="J284" s="128"/>
    </row>
    <row r="285" spans="1:10" x14ac:dyDescent="0.25">
      <c r="A285" s="184" t="s">
        <v>291</v>
      </c>
      <c r="B285" s="183">
        <v>6133</v>
      </c>
      <c r="C285" s="183">
        <v>58</v>
      </c>
      <c r="D285" s="183"/>
      <c r="E285" s="183">
        <v>776</v>
      </c>
      <c r="F285" s="183">
        <v>6967</v>
      </c>
      <c r="G285" s="183">
        <v>68.225999999999999</v>
      </c>
      <c r="H285" s="128"/>
      <c r="I285" s="128"/>
      <c r="J285" s="128"/>
    </row>
    <row r="286" spans="1:10" x14ac:dyDescent="0.25">
      <c r="A286" s="184" t="s">
        <v>292</v>
      </c>
      <c r="B286" s="183">
        <v>6270</v>
      </c>
      <c r="C286" s="183">
        <v>30</v>
      </c>
      <c r="D286" s="183"/>
      <c r="E286" s="183"/>
      <c r="F286" s="183">
        <v>6300</v>
      </c>
      <c r="G286" s="183">
        <v>64.260000000000005</v>
      </c>
      <c r="H286" s="128"/>
      <c r="I286" s="128"/>
      <c r="J286" s="128"/>
    </row>
    <row r="287" spans="1:10" x14ac:dyDescent="0.25">
      <c r="A287" s="187" t="s">
        <v>293</v>
      </c>
      <c r="B287" s="186">
        <v>51198</v>
      </c>
      <c r="C287" s="186">
        <v>2807</v>
      </c>
      <c r="D287" s="186"/>
      <c r="E287" s="186">
        <v>799</v>
      </c>
      <c r="F287" s="186">
        <v>54804</v>
      </c>
      <c r="G287" s="186">
        <v>661.93899999999996</v>
      </c>
      <c r="H287" s="128"/>
      <c r="I287" s="128"/>
      <c r="J287" s="128"/>
    </row>
    <row r="288" spans="1:10" x14ac:dyDescent="0.25">
      <c r="A288" s="184" t="s">
        <v>294</v>
      </c>
      <c r="B288" s="183">
        <v>3602</v>
      </c>
      <c r="C288" s="183"/>
      <c r="D288" s="183"/>
      <c r="E288" s="183"/>
      <c r="F288" s="183">
        <v>3602</v>
      </c>
      <c r="G288" s="183">
        <v>36.020000000000003</v>
      </c>
      <c r="H288" s="128"/>
      <c r="I288" s="128"/>
      <c r="J288" s="128"/>
    </row>
    <row r="289" spans="1:10" x14ac:dyDescent="0.25">
      <c r="A289" s="184" t="s">
        <v>295</v>
      </c>
      <c r="B289" s="183">
        <v>647</v>
      </c>
      <c r="C289" s="183"/>
      <c r="D289" s="183"/>
      <c r="E289" s="183"/>
      <c r="F289" s="183">
        <v>647</v>
      </c>
      <c r="G289" s="183">
        <v>6.47</v>
      </c>
      <c r="H289" s="128"/>
      <c r="I289" s="128"/>
      <c r="J289" s="128"/>
    </row>
    <row r="290" spans="1:10" x14ac:dyDescent="0.25">
      <c r="A290" s="184" t="s">
        <v>296</v>
      </c>
      <c r="B290" s="183">
        <v>1937</v>
      </c>
      <c r="C290" s="183"/>
      <c r="D290" s="183"/>
      <c r="E290" s="183"/>
      <c r="F290" s="183">
        <v>1937</v>
      </c>
      <c r="G290" s="183">
        <v>19.37</v>
      </c>
      <c r="H290" s="128"/>
      <c r="I290" s="128"/>
      <c r="J290" s="128"/>
    </row>
    <row r="291" spans="1:10" x14ac:dyDescent="0.25">
      <c r="A291" s="184" t="s">
        <v>297</v>
      </c>
      <c r="B291" s="183">
        <v>4068</v>
      </c>
      <c r="C291" s="183">
        <v>79</v>
      </c>
      <c r="D291" s="183"/>
      <c r="E291" s="183"/>
      <c r="F291" s="183">
        <v>4147</v>
      </c>
      <c r="G291" s="183">
        <v>44.787999999999997</v>
      </c>
      <c r="H291" s="128"/>
      <c r="I291" s="128"/>
      <c r="J291" s="128"/>
    </row>
    <row r="292" spans="1:10" x14ac:dyDescent="0.25">
      <c r="A292" s="184" t="s">
        <v>298</v>
      </c>
      <c r="B292" s="183">
        <v>530</v>
      </c>
      <c r="C292" s="183"/>
      <c r="D292" s="183"/>
      <c r="E292" s="183"/>
      <c r="F292" s="183">
        <v>530</v>
      </c>
      <c r="G292" s="183">
        <v>5.3</v>
      </c>
      <c r="H292" s="128"/>
      <c r="I292" s="128"/>
      <c r="J292" s="128"/>
    </row>
    <row r="293" spans="1:10" x14ac:dyDescent="0.25">
      <c r="A293" s="184" t="s">
        <v>299</v>
      </c>
      <c r="B293" s="183">
        <v>218</v>
      </c>
      <c r="C293" s="183"/>
      <c r="D293" s="183"/>
      <c r="E293" s="183"/>
      <c r="F293" s="183">
        <v>218</v>
      </c>
      <c r="G293" s="183">
        <v>2.1800000000000002</v>
      </c>
      <c r="H293" s="128"/>
      <c r="I293" s="128"/>
      <c r="J293" s="128"/>
    </row>
    <row r="294" spans="1:10" x14ac:dyDescent="0.25">
      <c r="A294" s="184" t="s">
        <v>300</v>
      </c>
      <c r="B294" s="183">
        <v>1298</v>
      </c>
      <c r="C294" s="183"/>
      <c r="D294" s="183"/>
      <c r="E294" s="183"/>
      <c r="F294" s="183">
        <v>1298</v>
      </c>
      <c r="G294" s="183">
        <v>12.98</v>
      </c>
      <c r="H294" s="128"/>
      <c r="I294" s="128"/>
      <c r="J294" s="128"/>
    </row>
    <row r="295" spans="1:10" x14ac:dyDescent="0.25">
      <c r="A295" s="184" t="s">
        <v>301</v>
      </c>
      <c r="B295" s="183">
        <v>457</v>
      </c>
      <c r="C295" s="183"/>
      <c r="D295" s="183"/>
      <c r="E295" s="183"/>
      <c r="F295" s="183">
        <v>457</v>
      </c>
      <c r="G295" s="183">
        <v>4.57</v>
      </c>
      <c r="H295" s="128"/>
      <c r="I295" s="128"/>
      <c r="J295" s="128"/>
    </row>
    <row r="296" spans="1:10" x14ac:dyDescent="0.25">
      <c r="A296" s="184" t="s">
        <v>302</v>
      </c>
      <c r="B296" s="183">
        <v>51</v>
      </c>
      <c r="C296" s="183"/>
      <c r="D296" s="183"/>
      <c r="E296" s="183">
        <v>153</v>
      </c>
      <c r="F296" s="183">
        <v>204</v>
      </c>
      <c r="G296" s="183">
        <v>1.2749999999999999</v>
      </c>
      <c r="H296" s="128"/>
      <c r="I296" s="128"/>
      <c r="J296" s="128"/>
    </row>
    <row r="297" spans="1:10" x14ac:dyDescent="0.25">
      <c r="A297" s="184" t="s">
        <v>303</v>
      </c>
      <c r="B297" s="183">
        <v>1433</v>
      </c>
      <c r="C297" s="183">
        <v>9</v>
      </c>
      <c r="D297" s="183"/>
      <c r="E297" s="183"/>
      <c r="F297" s="183">
        <v>1442</v>
      </c>
      <c r="G297" s="183">
        <v>14.798</v>
      </c>
      <c r="H297" s="128"/>
      <c r="I297" s="128"/>
      <c r="J297" s="128"/>
    </row>
    <row r="298" spans="1:10" x14ac:dyDescent="0.25">
      <c r="A298" s="184" t="s">
        <v>304</v>
      </c>
      <c r="B298" s="183">
        <v>4231</v>
      </c>
      <c r="C298" s="183"/>
      <c r="D298" s="183"/>
      <c r="E298" s="183"/>
      <c r="F298" s="183">
        <v>4231</v>
      </c>
      <c r="G298" s="183">
        <v>42.31</v>
      </c>
      <c r="H298" s="128"/>
      <c r="I298" s="128"/>
      <c r="J298" s="128"/>
    </row>
    <row r="299" spans="1:10" x14ac:dyDescent="0.25">
      <c r="A299" s="184" t="s">
        <v>305</v>
      </c>
      <c r="B299" s="183">
        <v>47</v>
      </c>
      <c r="C299" s="183"/>
      <c r="D299" s="183"/>
      <c r="E299" s="183"/>
      <c r="F299" s="183">
        <v>47</v>
      </c>
      <c r="G299" s="183">
        <v>0.47</v>
      </c>
      <c r="H299" s="128"/>
      <c r="I299" s="128"/>
      <c r="J299" s="128"/>
    </row>
    <row r="300" spans="1:10" x14ac:dyDescent="0.25">
      <c r="A300" s="184" t="s">
        <v>306</v>
      </c>
      <c r="B300" s="183">
        <v>557</v>
      </c>
      <c r="C300" s="183">
        <v>60</v>
      </c>
      <c r="D300" s="183"/>
      <c r="E300" s="183"/>
      <c r="F300" s="183">
        <v>617</v>
      </c>
      <c r="G300" s="183">
        <v>8.69</v>
      </c>
      <c r="H300" s="128"/>
      <c r="I300" s="128"/>
      <c r="J300" s="128"/>
    </row>
    <row r="301" spans="1:10" x14ac:dyDescent="0.25">
      <c r="A301" s="184" t="s">
        <v>307</v>
      </c>
      <c r="B301" s="183">
        <v>32004</v>
      </c>
      <c r="C301" s="183">
        <v>2659</v>
      </c>
      <c r="D301" s="183"/>
      <c r="E301" s="183">
        <v>646</v>
      </c>
      <c r="F301" s="183">
        <v>35309</v>
      </c>
      <c r="G301" s="183">
        <v>461.53800000000001</v>
      </c>
      <c r="H301" s="128"/>
      <c r="I301" s="128"/>
      <c r="J301" s="128"/>
    </row>
    <row r="302" spans="1:10" x14ac:dyDescent="0.25">
      <c r="A302" s="184" t="s">
        <v>308</v>
      </c>
      <c r="B302" s="183">
        <v>118</v>
      </c>
      <c r="C302" s="183"/>
      <c r="D302" s="183"/>
      <c r="E302" s="183"/>
      <c r="F302" s="183">
        <v>118</v>
      </c>
      <c r="G302" s="183">
        <v>1.18</v>
      </c>
      <c r="H302" s="128"/>
      <c r="I302" s="128"/>
      <c r="J302" s="128"/>
    </row>
    <row r="303" spans="1:10" x14ac:dyDescent="0.25">
      <c r="A303" s="187" t="s">
        <v>309</v>
      </c>
      <c r="B303" s="186">
        <v>16099</v>
      </c>
      <c r="C303" s="186">
        <v>595</v>
      </c>
      <c r="D303" s="186"/>
      <c r="E303" s="186">
        <v>82</v>
      </c>
      <c r="F303" s="186">
        <v>16776</v>
      </c>
      <c r="G303" s="186">
        <v>192.34</v>
      </c>
      <c r="H303" s="128"/>
      <c r="I303" s="128"/>
      <c r="J303" s="128"/>
    </row>
    <row r="304" spans="1:10" x14ac:dyDescent="0.25">
      <c r="A304" s="184" t="s">
        <v>310</v>
      </c>
      <c r="B304" s="183">
        <v>2674</v>
      </c>
      <c r="C304" s="183"/>
      <c r="D304" s="183"/>
      <c r="E304" s="183">
        <v>82</v>
      </c>
      <c r="F304" s="183">
        <v>2756</v>
      </c>
      <c r="G304" s="183">
        <v>27.15</v>
      </c>
      <c r="H304" s="128"/>
      <c r="I304" s="128"/>
      <c r="J304" s="128"/>
    </row>
    <row r="305" spans="1:10" x14ac:dyDescent="0.25">
      <c r="A305" s="184" t="s">
        <v>311</v>
      </c>
      <c r="B305" s="183">
        <v>1080</v>
      </c>
      <c r="C305" s="183"/>
      <c r="D305" s="183"/>
      <c r="E305" s="183"/>
      <c r="F305" s="183">
        <v>1080</v>
      </c>
      <c r="G305" s="183">
        <v>10.8</v>
      </c>
      <c r="H305" s="128"/>
      <c r="I305" s="128"/>
      <c r="J305" s="128"/>
    </row>
    <row r="306" spans="1:10" x14ac:dyDescent="0.25">
      <c r="A306" s="184" t="s">
        <v>312</v>
      </c>
      <c r="B306" s="183">
        <v>4577</v>
      </c>
      <c r="C306" s="183">
        <v>374</v>
      </c>
      <c r="D306" s="183"/>
      <c r="E306" s="183"/>
      <c r="F306" s="183">
        <v>4951</v>
      </c>
      <c r="G306" s="183">
        <v>65.218000000000004</v>
      </c>
      <c r="H306" s="128"/>
      <c r="I306" s="128"/>
      <c r="J306" s="128"/>
    </row>
    <row r="307" spans="1:10" x14ac:dyDescent="0.25">
      <c r="A307" s="184" t="s">
        <v>313</v>
      </c>
      <c r="B307" s="183">
        <v>612</v>
      </c>
      <c r="C307" s="183"/>
      <c r="D307" s="183"/>
      <c r="E307" s="183"/>
      <c r="F307" s="183">
        <v>612</v>
      </c>
      <c r="G307" s="183">
        <v>6.12</v>
      </c>
      <c r="H307" s="128"/>
      <c r="I307" s="128"/>
      <c r="J307" s="128"/>
    </row>
    <row r="308" spans="1:10" x14ac:dyDescent="0.25">
      <c r="A308" s="184" t="s">
        <v>314</v>
      </c>
      <c r="B308" s="183">
        <v>1347</v>
      </c>
      <c r="C308" s="183">
        <v>221</v>
      </c>
      <c r="D308" s="183"/>
      <c r="E308" s="183"/>
      <c r="F308" s="183">
        <v>1568</v>
      </c>
      <c r="G308" s="183">
        <v>24.962</v>
      </c>
      <c r="H308" s="128"/>
      <c r="I308" s="128"/>
      <c r="J308" s="128"/>
    </row>
    <row r="309" spans="1:10" x14ac:dyDescent="0.25">
      <c r="A309" s="184" t="s">
        <v>315</v>
      </c>
      <c r="B309" s="183">
        <v>4286</v>
      </c>
      <c r="C309" s="183"/>
      <c r="D309" s="183"/>
      <c r="E309" s="183"/>
      <c r="F309" s="183">
        <v>4286</v>
      </c>
      <c r="G309" s="183">
        <v>42.86</v>
      </c>
      <c r="H309" s="128"/>
      <c r="I309" s="128"/>
      <c r="J309" s="128"/>
    </row>
    <row r="310" spans="1:10" x14ac:dyDescent="0.25">
      <c r="A310" s="184" t="s">
        <v>316</v>
      </c>
      <c r="B310" s="183">
        <v>364</v>
      </c>
      <c r="C310" s="183"/>
      <c r="D310" s="183"/>
      <c r="E310" s="183"/>
      <c r="F310" s="183">
        <v>364</v>
      </c>
      <c r="G310" s="183">
        <v>3.64</v>
      </c>
      <c r="H310" s="128"/>
      <c r="I310" s="128"/>
      <c r="J310" s="128"/>
    </row>
    <row r="311" spans="1:10" x14ac:dyDescent="0.25">
      <c r="A311" s="184" t="s">
        <v>317</v>
      </c>
      <c r="B311" s="183">
        <v>562</v>
      </c>
      <c r="C311" s="183"/>
      <c r="D311" s="183"/>
      <c r="E311" s="183"/>
      <c r="F311" s="183">
        <v>562</v>
      </c>
      <c r="G311" s="183">
        <v>5.62</v>
      </c>
      <c r="H311" s="128"/>
      <c r="I311" s="128"/>
      <c r="J311" s="128"/>
    </row>
    <row r="312" spans="1:10" x14ac:dyDescent="0.25">
      <c r="A312" s="184" t="s">
        <v>318</v>
      </c>
      <c r="B312" s="183">
        <v>597</v>
      </c>
      <c r="C312" s="183"/>
      <c r="D312" s="183"/>
      <c r="E312" s="183"/>
      <c r="F312" s="183">
        <v>597</v>
      </c>
      <c r="G312" s="183">
        <v>5.97</v>
      </c>
      <c r="H312" s="128"/>
      <c r="I312" s="128"/>
      <c r="J312" s="128"/>
    </row>
    <row r="313" spans="1:10" x14ac:dyDescent="0.25">
      <c r="A313" s="185" t="s">
        <v>233</v>
      </c>
      <c r="B313" s="181">
        <v>14810</v>
      </c>
      <c r="C313" s="181">
        <v>1520</v>
      </c>
      <c r="D313" s="181"/>
      <c r="E313" s="181">
        <v>69</v>
      </c>
      <c r="F313" s="181">
        <v>16399</v>
      </c>
      <c r="G313" s="181">
        <v>227.48500000000001</v>
      </c>
      <c r="H313" s="128"/>
      <c r="I313" s="128"/>
      <c r="J313" s="128"/>
    </row>
    <row r="314" spans="1:10" x14ac:dyDescent="0.25">
      <c r="A314" s="184" t="s">
        <v>319</v>
      </c>
      <c r="B314" s="183"/>
      <c r="C314" s="183">
        <v>173</v>
      </c>
      <c r="D314" s="183"/>
      <c r="E314" s="183"/>
      <c r="F314" s="183">
        <v>173</v>
      </c>
      <c r="G314" s="183">
        <v>8.9960000000000004</v>
      </c>
      <c r="H314" s="128"/>
      <c r="I314" s="128"/>
      <c r="J314" s="128"/>
    </row>
    <row r="315" spans="1:10" x14ac:dyDescent="0.25">
      <c r="A315" s="184" t="s">
        <v>320</v>
      </c>
      <c r="B315" s="183">
        <v>225</v>
      </c>
      <c r="C315" s="183">
        <v>157</v>
      </c>
      <c r="D315" s="183"/>
      <c r="E315" s="183"/>
      <c r="F315" s="183">
        <v>382</v>
      </c>
      <c r="G315" s="183">
        <v>10.414</v>
      </c>
      <c r="H315" s="128"/>
      <c r="I315" s="128"/>
      <c r="J315" s="128"/>
    </row>
    <row r="316" spans="1:10" x14ac:dyDescent="0.25">
      <c r="A316" s="184" t="s">
        <v>321</v>
      </c>
      <c r="B316" s="183">
        <v>155</v>
      </c>
      <c r="C316" s="183"/>
      <c r="D316" s="183"/>
      <c r="E316" s="183"/>
      <c r="F316" s="183">
        <v>155</v>
      </c>
      <c r="G316" s="183">
        <v>1.55</v>
      </c>
      <c r="H316" s="128"/>
      <c r="I316" s="128"/>
      <c r="J316" s="128"/>
    </row>
    <row r="317" spans="1:10" x14ac:dyDescent="0.25">
      <c r="A317" s="184" t="s">
        <v>322</v>
      </c>
      <c r="B317" s="183">
        <v>225</v>
      </c>
      <c r="C317" s="183"/>
      <c r="D317" s="183"/>
      <c r="E317" s="183"/>
      <c r="F317" s="183">
        <v>225</v>
      </c>
      <c r="G317" s="183">
        <v>2.25</v>
      </c>
      <c r="H317" s="128"/>
      <c r="I317" s="128"/>
      <c r="J317" s="128"/>
    </row>
    <row r="318" spans="1:10" x14ac:dyDescent="0.25">
      <c r="A318" s="184" t="s">
        <v>323</v>
      </c>
      <c r="B318" s="183">
        <v>860</v>
      </c>
      <c r="C318" s="183"/>
      <c r="D318" s="183"/>
      <c r="E318" s="183"/>
      <c r="F318" s="183">
        <v>860</v>
      </c>
      <c r="G318" s="183">
        <v>8.6</v>
      </c>
      <c r="H318" s="128"/>
      <c r="I318" s="128"/>
      <c r="J318" s="128"/>
    </row>
    <row r="319" spans="1:10" x14ac:dyDescent="0.25">
      <c r="A319" s="184" t="s">
        <v>324</v>
      </c>
      <c r="B319" s="183">
        <v>5499</v>
      </c>
      <c r="C319" s="183">
        <v>593</v>
      </c>
      <c r="D319" s="183"/>
      <c r="E319" s="183"/>
      <c r="F319" s="183">
        <v>6092</v>
      </c>
      <c r="G319" s="183">
        <v>85.825999999999993</v>
      </c>
      <c r="H319" s="128"/>
      <c r="I319" s="128"/>
      <c r="J319" s="128"/>
    </row>
    <row r="320" spans="1:10" x14ac:dyDescent="0.25">
      <c r="A320" s="184" t="s">
        <v>325</v>
      </c>
      <c r="B320" s="183">
        <v>414</v>
      </c>
      <c r="C320" s="183"/>
      <c r="D320" s="183"/>
      <c r="E320" s="183">
        <v>19</v>
      </c>
      <c r="F320" s="183">
        <v>433</v>
      </c>
      <c r="G320" s="183">
        <v>4.2350000000000003</v>
      </c>
      <c r="H320" s="128"/>
      <c r="I320" s="128"/>
      <c r="J320" s="128"/>
    </row>
    <row r="321" spans="1:10" x14ac:dyDescent="0.25">
      <c r="A321" s="184" t="s">
        <v>326</v>
      </c>
      <c r="B321" s="183">
        <v>4139</v>
      </c>
      <c r="C321" s="183">
        <v>597</v>
      </c>
      <c r="D321" s="183"/>
      <c r="E321" s="183">
        <v>50</v>
      </c>
      <c r="F321" s="183">
        <v>4786</v>
      </c>
      <c r="G321" s="183">
        <v>72.683999999999997</v>
      </c>
      <c r="H321" s="128"/>
      <c r="I321" s="128"/>
      <c r="J321" s="128"/>
    </row>
    <row r="322" spans="1:10" x14ac:dyDescent="0.25">
      <c r="A322" s="184" t="s">
        <v>327</v>
      </c>
      <c r="B322" s="183">
        <v>3293</v>
      </c>
      <c r="C322" s="183"/>
      <c r="D322" s="183"/>
      <c r="E322" s="183"/>
      <c r="F322" s="183">
        <v>3293</v>
      </c>
      <c r="G322" s="183">
        <v>32.93</v>
      </c>
      <c r="H322" s="128"/>
      <c r="I322" s="128"/>
      <c r="J322" s="128"/>
    </row>
    <row r="323" spans="1:10" x14ac:dyDescent="0.25">
      <c r="A323" s="187" t="s">
        <v>328</v>
      </c>
      <c r="B323" s="186">
        <v>43281</v>
      </c>
      <c r="C323" s="186">
        <v>1232</v>
      </c>
      <c r="D323" s="186"/>
      <c r="E323" s="186">
        <v>572</v>
      </c>
      <c r="F323" s="186">
        <v>45085</v>
      </c>
      <c r="G323" s="186">
        <v>499.73399999999998</v>
      </c>
      <c r="H323" s="128"/>
      <c r="I323" s="128"/>
      <c r="J323" s="128"/>
    </row>
    <row r="324" spans="1:10" x14ac:dyDescent="0.25">
      <c r="A324" s="184" t="s">
        <v>329</v>
      </c>
      <c r="B324" s="183">
        <v>530</v>
      </c>
      <c r="C324" s="183"/>
      <c r="D324" s="183"/>
      <c r="E324" s="183"/>
      <c r="F324" s="183">
        <v>530</v>
      </c>
      <c r="G324" s="183">
        <v>5.3</v>
      </c>
      <c r="H324" s="128"/>
      <c r="I324" s="128"/>
      <c r="J324" s="128"/>
    </row>
    <row r="325" spans="1:10" x14ac:dyDescent="0.25">
      <c r="A325" s="184" t="s">
        <v>330</v>
      </c>
      <c r="B325" s="183">
        <v>2668</v>
      </c>
      <c r="C325" s="183">
        <v>463</v>
      </c>
      <c r="D325" s="183"/>
      <c r="E325" s="183"/>
      <c r="F325" s="183">
        <v>3131</v>
      </c>
      <c r="G325" s="183">
        <v>50.756</v>
      </c>
      <c r="H325" s="128"/>
      <c r="I325" s="128"/>
      <c r="J325" s="128"/>
    </row>
    <row r="326" spans="1:10" x14ac:dyDescent="0.25">
      <c r="A326" s="184" t="s">
        <v>331</v>
      </c>
      <c r="B326" s="183">
        <v>505</v>
      </c>
      <c r="C326" s="183"/>
      <c r="D326" s="183"/>
      <c r="E326" s="183"/>
      <c r="F326" s="183">
        <v>505</v>
      </c>
      <c r="G326" s="183">
        <v>5.05</v>
      </c>
      <c r="H326" s="128"/>
      <c r="I326" s="128"/>
      <c r="J326" s="128"/>
    </row>
    <row r="327" spans="1:10" x14ac:dyDescent="0.25">
      <c r="A327" s="184" t="s">
        <v>332</v>
      </c>
      <c r="B327" s="183">
        <v>7547</v>
      </c>
      <c r="C327" s="183">
        <v>51</v>
      </c>
      <c r="D327" s="183"/>
      <c r="E327" s="183"/>
      <c r="F327" s="183">
        <v>7598</v>
      </c>
      <c r="G327" s="183">
        <v>78.122</v>
      </c>
      <c r="H327" s="128"/>
      <c r="I327" s="128"/>
      <c r="J327" s="128"/>
    </row>
    <row r="328" spans="1:10" x14ac:dyDescent="0.25">
      <c r="A328" s="184" t="s">
        <v>333</v>
      </c>
      <c r="B328" s="183">
        <v>1690</v>
      </c>
      <c r="C328" s="183"/>
      <c r="D328" s="183"/>
      <c r="E328" s="183"/>
      <c r="F328" s="183">
        <v>1690</v>
      </c>
      <c r="G328" s="183">
        <v>16.899999999999999</v>
      </c>
      <c r="H328" s="128"/>
      <c r="I328" s="128"/>
      <c r="J328" s="128"/>
    </row>
    <row r="329" spans="1:10" x14ac:dyDescent="0.25">
      <c r="A329" s="184" t="s">
        <v>334</v>
      </c>
      <c r="B329" s="183">
        <v>4759</v>
      </c>
      <c r="C329" s="183">
        <v>2</v>
      </c>
      <c r="D329" s="183"/>
      <c r="E329" s="183">
        <v>202</v>
      </c>
      <c r="F329" s="183">
        <v>4963</v>
      </c>
      <c r="G329" s="183">
        <v>48.704000000000001</v>
      </c>
      <c r="H329" s="128"/>
      <c r="I329" s="128"/>
      <c r="J329" s="128"/>
    </row>
    <row r="330" spans="1:10" x14ac:dyDescent="0.25">
      <c r="A330" s="184" t="s">
        <v>335</v>
      </c>
      <c r="B330" s="183">
        <v>810</v>
      </c>
      <c r="C330" s="183"/>
      <c r="D330" s="183"/>
      <c r="E330" s="183"/>
      <c r="F330" s="183">
        <v>810</v>
      </c>
      <c r="G330" s="183">
        <v>8.1</v>
      </c>
      <c r="H330" s="128"/>
      <c r="I330" s="128"/>
      <c r="J330" s="128"/>
    </row>
    <row r="331" spans="1:10" x14ac:dyDescent="0.25">
      <c r="A331" s="184" t="s">
        <v>336</v>
      </c>
      <c r="B331" s="183">
        <v>630</v>
      </c>
      <c r="C331" s="183"/>
      <c r="D331" s="183"/>
      <c r="E331" s="183"/>
      <c r="F331" s="183">
        <v>630</v>
      </c>
      <c r="G331" s="183">
        <v>6.3</v>
      </c>
      <c r="H331" s="128"/>
      <c r="I331" s="128"/>
      <c r="J331" s="128"/>
    </row>
    <row r="332" spans="1:10" x14ac:dyDescent="0.25">
      <c r="A332" s="184" t="s">
        <v>337</v>
      </c>
      <c r="B332" s="183">
        <v>2262</v>
      </c>
      <c r="C332" s="183">
        <v>193</v>
      </c>
      <c r="D332" s="183"/>
      <c r="E332" s="183"/>
      <c r="F332" s="183">
        <v>2455</v>
      </c>
      <c r="G332" s="183">
        <v>32.655999999999999</v>
      </c>
      <c r="H332" s="128"/>
      <c r="I332" s="128"/>
      <c r="J332" s="128"/>
    </row>
    <row r="333" spans="1:10" x14ac:dyDescent="0.25">
      <c r="A333" s="184" t="s">
        <v>338</v>
      </c>
      <c r="B333" s="183">
        <v>8365</v>
      </c>
      <c r="C333" s="183">
        <v>404</v>
      </c>
      <c r="D333" s="183"/>
      <c r="E333" s="183">
        <v>155</v>
      </c>
      <c r="F333" s="183">
        <v>8924</v>
      </c>
      <c r="G333" s="183">
        <v>105.43300000000001</v>
      </c>
      <c r="H333" s="128"/>
      <c r="I333" s="128"/>
      <c r="J333" s="128"/>
    </row>
    <row r="334" spans="1:10" x14ac:dyDescent="0.25">
      <c r="A334" s="184" t="s">
        <v>339</v>
      </c>
      <c r="B334" s="183">
        <v>8264</v>
      </c>
      <c r="C334" s="183"/>
      <c r="D334" s="183"/>
      <c r="E334" s="183"/>
      <c r="F334" s="183">
        <v>8264</v>
      </c>
      <c r="G334" s="183">
        <v>82.64</v>
      </c>
      <c r="H334" s="128"/>
      <c r="I334" s="128"/>
      <c r="J334" s="128"/>
    </row>
    <row r="335" spans="1:10" x14ac:dyDescent="0.25">
      <c r="A335" s="184" t="s">
        <v>340</v>
      </c>
      <c r="B335" s="183">
        <v>1728</v>
      </c>
      <c r="C335" s="183"/>
      <c r="D335" s="183"/>
      <c r="E335" s="183"/>
      <c r="F335" s="183">
        <v>1728</v>
      </c>
      <c r="G335" s="183">
        <v>17.28</v>
      </c>
      <c r="H335" s="128"/>
      <c r="I335" s="128"/>
      <c r="J335" s="128"/>
    </row>
    <row r="336" spans="1:10" x14ac:dyDescent="0.25">
      <c r="A336" s="184" t="s">
        <v>341</v>
      </c>
      <c r="B336" s="183">
        <v>1825</v>
      </c>
      <c r="C336" s="183"/>
      <c r="D336" s="183"/>
      <c r="E336" s="183">
        <v>12</v>
      </c>
      <c r="F336" s="183">
        <v>1837</v>
      </c>
      <c r="G336" s="183">
        <v>18.309999999999999</v>
      </c>
      <c r="H336" s="128"/>
      <c r="I336" s="128"/>
      <c r="J336" s="128"/>
    </row>
    <row r="337" spans="1:10" x14ac:dyDescent="0.25">
      <c r="A337" s="184" t="s">
        <v>342</v>
      </c>
      <c r="B337" s="183">
        <v>447</v>
      </c>
      <c r="C337" s="183"/>
      <c r="D337" s="183"/>
      <c r="E337" s="183">
        <v>203</v>
      </c>
      <c r="F337" s="183">
        <v>650</v>
      </c>
      <c r="G337" s="183">
        <v>5.4850000000000003</v>
      </c>
      <c r="H337" s="128"/>
      <c r="I337" s="128"/>
      <c r="J337" s="128"/>
    </row>
    <row r="338" spans="1:10" x14ac:dyDescent="0.25">
      <c r="A338" s="184" t="s">
        <v>343</v>
      </c>
      <c r="B338" s="183">
        <v>1126</v>
      </c>
      <c r="C338" s="183">
        <v>75</v>
      </c>
      <c r="D338" s="183"/>
      <c r="E338" s="183"/>
      <c r="F338" s="183">
        <v>1201</v>
      </c>
      <c r="G338" s="183">
        <v>15.16</v>
      </c>
      <c r="H338" s="128"/>
      <c r="I338" s="128"/>
      <c r="J338" s="128"/>
    </row>
    <row r="339" spans="1:10" x14ac:dyDescent="0.25">
      <c r="A339" s="184" t="s">
        <v>344</v>
      </c>
      <c r="B339" s="183">
        <v>125</v>
      </c>
      <c r="C339" s="183">
        <v>44</v>
      </c>
      <c r="D339" s="183"/>
      <c r="E339" s="183"/>
      <c r="F339" s="183">
        <v>169</v>
      </c>
      <c r="G339" s="183">
        <v>3.5379999999999998</v>
      </c>
      <c r="H339" s="128"/>
      <c r="I339" s="128"/>
      <c r="J339" s="128"/>
    </row>
    <row r="340" spans="1:10" x14ac:dyDescent="0.25">
      <c r="A340" s="187" t="s">
        <v>345</v>
      </c>
      <c r="B340" s="186">
        <v>29642</v>
      </c>
      <c r="C340" s="186">
        <v>1922</v>
      </c>
      <c r="D340" s="186"/>
      <c r="E340" s="186">
        <v>105</v>
      </c>
      <c r="F340" s="186">
        <v>31669</v>
      </c>
      <c r="G340" s="186">
        <v>396.88900000000001</v>
      </c>
      <c r="H340" s="128"/>
      <c r="I340" s="128"/>
      <c r="J340" s="128"/>
    </row>
    <row r="341" spans="1:10" x14ac:dyDescent="0.25">
      <c r="A341" s="184" t="s">
        <v>346</v>
      </c>
      <c r="B341" s="183">
        <v>1869</v>
      </c>
      <c r="C341" s="183">
        <v>25</v>
      </c>
      <c r="D341" s="183"/>
      <c r="E341" s="183"/>
      <c r="F341" s="183">
        <v>1894</v>
      </c>
      <c r="G341" s="183">
        <v>19.989999999999998</v>
      </c>
      <c r="H341" s="128"/>
      <c r="I341" s="128"/>
      <c r="J341" s="128"/>
    </row>
    <row r="342" spans="1:10" x14ac:dyDescent="0.25">
      <c r="A342" s="184" t="s">
        <v>347</v>
      </c>
      <c r="B342" s="183">
        <v>20426</v>
      </c>
      <c r="C342" s="183">
        <v>1830</v>
      </c>
      <c r="D342" s="183"/>
      <c r="E342" s="183">
        <v>105</v>
      </c>
      <c r="F342" s="183">
        <v>22361</v>
      </c>
      <c r="G342" s="183">
        <v>299.94499999999999</v>
      </c>
      <c r="H342" s="128"/>
      <c r="I342" s="128"/>
      <c r="J342" s="128"/>
    </row>
    <row r="343" spans="1:10" x14ac:dyDescent="0.25">
      <c r="A343" s="184" t="s">
        <v>348</v>
      </c>
      <c r="B343" s="183">
        <v>137</v>
      </c>
      <c r="C343" s="183"/>
      <c r="D343" s="183"/>
      <c r="E343" s="183"/>
      <c r="F343" s="183">
        <v>137</v>
      </c>
      <c r="G343" s="183">
        <v>1.37</v>
      </c>
      <c r="H343" s="128"/>
      <c r="I343" s="128"/>
      <c r="J343" s="128"/>
    </row>
    <row r="344" spans="1:10" x14ac:dyDescent="0.25">
      <c r="A344" s="184" t="s">
        <v>349</v>
      </c>
      <c r="B344" s="183">
        <v>387</v>
      </c>
      <c r="C344" s="183"/>
      <c r="D344" s="183"/>
      <c r="E344" s="183"/>
      <c r="F344" s="183">
        <v>387</v>
      </c>
      <c r="G344" s="183">
        <v>3.87</v>
      </c>
      <c r="H344" s="128"/>
      <c r="I344" s="128"/>
      <c r="J344" s="128"/>
    </row>
    <row r="345" spans="1:10" x14ac:dyDescent="0.25">
      <c r="A345" s="184" t="s">
        <v>350</v>
      </c>
      <c r="B345" s="183">
        <v>231</v>
      </c>
      <c r="C345" s="183"/>
      <c r="D345" s="183"/>
      <c r="E345" s="183"/>
      <c r="F345" s="183">
        <v>231</v>
      </c>
      <c r="G345" s="183">
        <v>2.31</v>
      </c>
      <c r="H345" s="128"/>
      <c r="I345" s="128"/>
      <c r="J345" s="128"/>
    </row>
    <row r="346" spans="1:10" x14ac:dyDescent="0.25">
      <c r="A346" s="184" t="s">
        <v>351</v>
      </c>
      <c r="B346" s="183">
        <v>1291</v>
      </c>
      <c r="C346" s="183"/>
      <c r="D346" s="183"/>
      <c r="E346" s="183"/>
      <c r="F346" s="183">
        <v>1291</v>
      </c>
      <c r="G346" s="183">
        <v>12.91</v>
      </c>
      <c r="H346" s="128"/>
      <c r="I346" s="128"/>
      <c r="J346" s="128"/>
    </row>
    <row r="347" spans="1:10" x14ac:dyDescent="0.25">
      <c r="A347" s="184" t="s">
        <v>352</v>
      </c>
      <c r="B347" s="183">
        <v>305</v>
      </c>
      <c r="C347" s="183"/>
      <c r="D347" s="183"/>
      <c r="E347" s="183"/>
      <c r="F347" s="183">
        <v>305</v>
      </c>
      <c r="G347" s="183">
        <v>3.05</v>
      </c>
      <c r="H347" s="128"/>
      <c r="I347" s="128"/>
      <c r="J347" s="128"/>
    </row>
    <row r="348" spans="1:10" x14ac:dyDescent="0.25">
      <c r="A348" s="184" t="s">
        <v>353</v>
      </c>
      <c r="B348" s="183">
        <v>3411</v>
      </c>
      <c r="C348" s="183">
        <v>67</v>
      </c>
      <c r="D348" s="183"/>
      <c r="E348" s="183"/>
      <c r="F348" s="183">
        <v>3478</v>
      </c>
      <c r="G348" s="183">
        <v>37.594000000000001</v>
      </c>
      <c r="H348" s="128"/>
      <c r="I348" s="128"/>
      <c r="J348" s="128"/>
    </row>
    <row r="349" spans="1:10" x14ac:dyDescent="0.25">
      <c r="A349" s="184" t="s">
        <v>354</v>
      </c>
      <c r="B349" s="183">
        <v>878</v>
      </c>
      <c r="C349" s="183"/>
      <c r="D349" s="183"/>
      <c r="E349" s="183"/>
      <c r="F349" s="183">
        <v>878</v>
      </c>
      <c r="G349" s="183">
        <v>8.7799999999999994</v>
      </c>
      <c r="H349" s="128"/>
      <c r="I349" s="128"/>
      <c r="J349" s="128"/>
    </row>
    <row r="350" spans="1:10" x14ac:dyDescent="0.25">
      <c r="A350" s="184" t="s">
        <v>355</v>
      </c>
      <c r="B350" s="183">
        <v>707</v>
      </c>
      <c r="C350" s="183"/>
      <c r="D350" s="183"/>
      <c r="E350" s="183"/>
      <c r="F350" s="183">
        <v>707</v>
      </c>
      <c r="G350" s="183">
        <v>7.07</v>
      </c>
      <c r="H350" s="128"/>
      <c r="I350" s="128"/>
      <c r="J350" s="128"/>
    </row>
    <row r="351" spans="1:10" x14ac:dyDescent="0.25">
      <c r="A351" s="185" t="s">
        <v>356</v>
      </c>
      <c r="B351" s="181">
        <v>19711</v>
      </c>
      <c r="C351" s="181">
        <v>10428</v>
      </c>
      <c r="D351" s="181">
        <v>34</v>
      </c>
      <c r="E351" s="181">
        <v>546</v>
      </c>
      <c r="F351" s="181">
        <v>30719</v>
      </c>
      <c r="G351" s="181">
        <v>743.45600000000002</v>
      </c>
      <c r="H351" s="128"/>
      <c r="I351" s="128"/>
      <c r="J351" s="128"/>
    </row>
    <row r="352" spans="1:10" x14ac:dyDescent="0.25">
      <c r="A352" s="184" t="s">
        <v>357</v>
      </c>
      <c r="B352" s="183">
        <v>9821</v>
      </c>
      <c r="C352" s="183">
        <v>4355</v>
      </c>
      <c r="D352" s="183"/>
      <c r="E352" s="183">
        <v>372</v>
      </c>
      <c r="F352" s="183">
        <v>14548</v>
      </c>
      <c r="G352" s="183">
        <v>326.52999999999997</v>
      </c>
      <c r="H352" s="128"/>
      <c r="I352" s="128"/>
      <c r="J352" s="128"/>
    </row>
    <row r="353" spans="1:10" x14ac:dyDescent="0.25">
      <c r="A353" s="184" t="s">
        <v>358</v>
      </c>
      <c r="B353" s="183">
        <v>1251</v>
      </c>
      <c r="C353" s="183"/>
      <c r="D353" s="183"/>
      <c r="E353" s="183"/>
      <c r="F353" s="183">
        <v>1251</v>
      </c>
      <c r="G353" s="183">
        <v>12.51</v>
      </c>
      <c r="H353" s="128"/>
      <c r="I353" s="128"/>
      <c r="J353" s="128"/>
    </row>
    <row r="354" spans="1:10" x14ac:dyDescent="0.25">
      <c r="A354" s="184" t="s">
        <v>359</v>
      </c>
      <c r="B354" s="183">
        <v>3232</v>
      </c>
      <c r="C354" s="183"/>
      <c r="D354" s="183"/>
      <c r="E354" s="183">
        <v>174</v>
      </c>
      <c r="F354" s="183">
        <v>3406</v>
      </c>
      <c r="G354" s="183">
        <v>33.19</v>
      </c>
      <c r="H354" s="128"/>
      <c r="I354" s="128"/>
      <c r="J354" s="128"/>
    </row>
    <row r="355" spans="1:10" x14ac:dyDescent="0.25">
      <c r="A355" s="184" t="s">
        <v>360</v>
      </c>
      <c r="B355" s="183">
        <v>1630</v>
      </c>
      <c r="C355" s="183"/>
      <c r="D355" s="183"/>
      <c r="E355" s="183"/>
      <c r="F355" s="183">
        <v>1630</v>
      </c>
      <c r="G355" s="183">
        <v>16.3</v>
      </c>
      <c r="H355" s="128"/>
      <c r="I355" s="128"/>
      <c r="J355" s="128"/>
    </row>
    <row r="356" spans="1:10" x14ac:dyDescent="0.25">
      <c r="A356" s="184" t="s">
        <v>361</v>
      </c>
      <c r="B356" s="183">
        <v>1250</v>
      </c>
      <c r="C356" s="183"/>
      <c r="D356" s="183"/>
      <c r="E356" s="183"/>
      <c r="F356" s="183">
        <v>1250</v>
      </c>
      <c r="G356" s="183">
        <v>12.5</v>
      </c>
      <c r="H356" s="128"/>
      <c r="I356" s="128"/>
      <c r="J356" s="128"/>
    </row>
    <row r="357" spans="1:10" x14ac:dyDescent="0.25">
      <c r="A357" s="184" t="s">
        <v>362</v>
      </c>
      <c r="B357" s="183">
        <v>1247</v>
      </c>
      <c r="C357" s="183">
        <v>5619</v>
      </c>
      <c r="D357" s="183">
        <v>34</v>
      </c>
      <c r="E357" s="183"/>
      <c r="F357" s="183">
        <v>6900</v>
      </c>
      <c r="G357" s="183">
        <v>306.01799999999997</v>
      </c>
      <c r="H357" s="128"/>
      <c r="I357" s="128"/>
      <c r="J357" s="128"/>
    </row>
    <row r="358" spans="1:10" x14ac:dyDescent="0.25">
      <c r="A358" s="184" t="s">
        <v>363</v>
      </c>
      <c r="B358" s="183">
        <v>1280</v>
      </c>
      <c r="C358" s="183">
        <v>454</v>
      </c>
      <c r="D358" s="183"/>
      <c r="E358" s="183"/>
      <c r="F358" s="183">
        <v>1734</v>
      </c>
      <c r="G358" s="183">
        <v>36.408000000000001</v>
      </c>
      <c r="H358" s="128"/>
      <c r="I358" s="128"/>
      <c r="J358" s="128"/>
    </row>
    <row r="359" spans="1:10" x14ac:dyDescent="0.25">
      <c r="A359" s="179" t="s">
        <v>364</v>
      </c>
      <c r="B359" s="179">
        <v>136377</v>
      </c>
      <c r="C359" s="179">
        <v>11363</v>
      </c>
      <c r="D359" s="179">
        <v>870</v>
      </c>
      <c r="E359" s="179">
        <v>2115</v>
      </c>
      <c r="F359" s="179">
        <v>150725</v>
      </c>
      <c r="G359" s="179">
        <v>2000.021</v>
      </c>
      <c r="H359" s="128"/>
      <c r="I359" s="128"/>
      <c r="J359" s="128"/>
    </row>
    <row r="360" spans="1:10" x14ac:dyDescent="0.25">
      <c r="A360" s="185" t="s">
        <v>365</v>
      </c>
      <c r="B360" s="181">
        <v>11980</v>
      </c>
      <c r="C360" s="181">
        <v>2345</v>
      </c>
      <c r="D360" s="181"/>
      <c r="E360" s="181">
        <v>50</v>
      </c>
      <c r="F360" s="181">
        <v>14375</v>
      </c>
      <c r="G360" s="181">
        <v>241.99</v>
      </c>
      <c r="H360" s="128"/>
      <c r="I360" s="128"/>
      <c r="J360" s="128"/>
    </row>
    <row r="361" spans="1:10" x14ac:dyDescent="0.25">
      <c r="A361" s="184" t="s">
        <v>366</v>
      </c>
      <c r="B361" s="183">
        <v>9830</v>
      </c>
      <c r="C361" s="183">
        <v>2345</v>
      </c>
      <c r="D361" s="183"/>
      <c r="E361" s="183">
        <v>50</v>
      </c>
      <c r="F361" s="183">
        <v>12225</v>
      </c>
      <c r="G361" s="183">
        <v>220.49</v>
      </c>
      <c r="H361" s="128"/>
      <c r="I361" s="128"/>
      <c r="J361" s="128"/>
    </row>
    <row r="362" spans="1:10" x14ac:dyDescent="0.25">
      <c r="A362" s="184" t="s">
        <v>367</v>
      </c>
      <c r="B362" s="183">
        <v>2150</v>
      </c>
      <c r="C362" s="183"/>
      <c r="D362" s="183"/>
      <c r="E362" s="183"/>
      <c r="F362" s="183">
        <v>2150</v>
      </c>
      <c r="G362" s="183">
        <v>21.5</v>
      </c>
      <c r="H362" s="128"/>
      <c r="I362" s="128"/>
      <c r="J362" s="128"/>
    </row>
    <row r="363" spans="1:10" x14ac:dyDescent="0.25">
      <c r="A363" s="185" t="s">
        <v>368</v>
      </c>
      <c r="B363" s="181">
        <v>16530</v>
      </c>
      <c r="C363" s="181">
        <v>820</v>
      </c>
      <c r="D363" s="181"/>
      <c r="E363" s="181">
        <v>300</v>
      </c>
      <c r="F363" s="181">
        <v>17650</v>
      </c>
      <c r="G363" s="181">
        <v>209.44</v>
      </c>
      <c r="H363" s="128"/>
      <c r="I363" s="128"/>
      <c r="J363" s="128"/>
    </row>
    <row r="364" spans="1:10" x14ac:dyDescent="0.25">
      <c r="A364" s="184" t="s">
        <v>369</v>
      </c>
      <c r="B364" s="183">
        <v>1610</v>
      </c>
      <c r="C364" s="183"/>
      <c r="D364" s="183"/>
      <c r="E364" s="183">
        <v>50</v>
      </c>
      <c r="F364" s="183">
        <v>1660</v>
      </c>
      <c r="G364" s="183">
        <v>16.350000000000001</v>
      </c>
      <c r="H364" s="128"/>
      <c r="I364" s="128"/>
      <c r="J364" s="128"/>
    </row>
    <row r="365" spans="1:10" x14ac:dyDescent="0.25">
      <c r="A365" s="184" t="s">
        <v>370</v>
      </c>
      <c r="B365" s="183">
        <v>2620</v>
      </c>
      <c r="C365" s="183">
        <v>330</v>
      </c>
      <c r="D365" s="183"/>
      <c r="E365" s="183"/>
      <c r="F365" s="183">
        <v>2950</v>
      </c>
      <c r="G365" s="183">
        <v>43.36</v>
      </c>
      <c r="H365" s="128"/>
      <c r="I365" s="128"/>
      <c r="J365" s="128"/>
    </row>
    <row r="366" spans="1:10" x14ac:dyDescent="0.25">
      <c r="A366" s="184" t="s">
        <v>371</v>
      </c>
      <c r="B366" s="183">
        <v>1820</v>
      </c>
      <c r="C366" s="183"/>
      <c r="D366" s="183"/>
      <c r="E366" s="183"/>
      <c r="F366" s="183">
        <v>1820</v>
      </c>
      <c r="G366" s="183">
        <v>18.2</v>
      </c>
      <c r="H366" s="128"/>
      <c r="I366" s="128"/>
      <c r="J366" s="128"/>
    </row>
    <row r="367" spans="1:10" x14ac:dyDescent="0.25">
      <c r="A367" s="184" t="s">
        <v>372</v>
      </c>
      <c r="B367" s="183">
        <v>2770</v>
      </c>
      <c r="C367" s="183"/>
      <c r="D367" s="183"/>
      <c r="E367" s="183">
        <v>250</v>
      </c>
      <c r="F367" s="183">
        <v>3020</v>
      </c>
      <c r="G367" s="183">
        <v>28.95</v>
      </c>
      <c r="H367" s="128"/>
      <c r="I367" s="128"/>
      <c r="J367" s="128"/>
    </row>
    <row r="368" spans="1:10" x14ac:dyDescent="0.25">
      <c r="A368" s="184" t="s">
        <v>373</v>
      </c>
      <c r="B368" s="183">
        <v>3990</v>
      </c>
      <c r="C368" s="183">
        <v>490</v>
      </c>
      <c r="D368" s="183"/>
      <c r="E368" s="183"/>
      <c r="F368" s="183">
        <v>4480</v>
      </c>
      <c r="G368" s="183">
        <v>65.38</v>
      </c>
      <c r="H368" s="128"/>
      <c r="I368" s="128"/>
      <c r="J368" s="128"/>
    </row>
    <row r="369" spans="1:10" x14ac:dyDescent="0.25">
      <c r="A369" s="184" t="s">
        <v>374</v>
      </c>
      <c r="B369" s="183">
        <v>3070</v>
      </c>
      <c r="C369" s="183"/>
      <c r="D369" s="183"/>
      <c r="E369" s="183"/>
      <c r="F369" s="183">
        <v>3070</v>
      </c>
      <c r="G369" s="183">
        <v>30.7</v>
      </c>
      <c r="H369" s="128"/>
      <c r="I369" s="128"/>
      <c r="J369" s="128"/>
    </row>
    <row r="370" spans="1:10" x14ac:dyDescent="0.25">
      <c r="A370" s="184" t="s">
        <v>375</v>
      </c>
      <c r="B370" s="183">
        <v>650</v>
      </c>
      <c r="C370" s="183"/>
      <c r="D370" s="183"/>
      <c r="E370" s="183"/>
      <c r="F370" s="183">
        <v>650</v>
      </c>
      <c r="G370" s="183">
        <v>6.5</v>
      </c>
      <c r="H370" s="128"/>
      <c r="I370" s="128"/>
      <c r="J370" s="128"/>
    </row>
    <row r="371" spans="1:10" x14ac:dyDescent="0.25">
      <c r="A371" s="185" t="s">
        <v>376</v>
      </c>
      <c r="B371" s="181">
        <v>3127</v>
      </c>
      <c r="C371" s="181"/>
      <c r="D371" s="181"/>
      <c r="E371" s="181"/>
      <c r="F371" s="181">
        <v>3127</v>
      </c>
      <c r="G371" s="181">
        <v>31.27</v>
      </c>
      <c r="H371" s="128"/>
      <c r="I371" s="128"/>
      <c r="J371" s="128"/>
    </row>
    <row r="372" spans="1:10" x14ac:dyDescent="0.25">
      <c r="A372" s="184" t="s">
        <v>377</v>
      </c>
      <c r="B372" s="183">
        <v>767</v>
      </c>
      <c r="C372" s="183"/>
      <c r="D372" s="183"/>
      <c r="E372" s="183"/>
      <c r="F372" s="183">
        <v>767</v>
      </c>
      <c r="G372" s="183">
        <v>7.67</v>
      </c>
      <c r="H372" s="128"/>
      <c r="I372" s="128"/>
      <c r="J372" s="128"/>
    </row>
    <row r="373" spans="1:10" x14ac:dyDescent="0.25">
      <c r="A373" s="184" t="s">
        <v>378</v>
      </c>
      <c r="B373" s="183">
        <v>2360</v>
      </c>
      <c r="C373" s="183"/>
      <c r="D373" s="183"/>
      <c r="E373" s="183"/>
      <c r="F373" s="183">
        <v>2360</v>
      </c>
      <c r="G373" s="183">
        <v>23.6</v>
      </c>
      <c r="H373" s="128"/>
      <c r="I373" s="128"/>
      <c r="J373" s="128"/>
    </row>
    <row r="374" spans="1:10" x14ac:dyDescent="0.25">
      <c r="A374" s="187" t="s">
        <v>379</v>
      </c>
      <c r="B374" s="186">
        <v>49915</v>
      </c>
      <c r="C374" s="186">
        <v>3961</v>
      </c>
      <c r="D374" s="186">
        <v>415</v>
      </c>
      <c r="E374" s="186">
        <v>1465</v>
      </c>
      <c r="F374" s="186">
        <v>55756</v>
      </c>
      <c r="G374" s="186">
        <v>729.04700000000003</v>
      </c>
      <c r="H374" s="128"/>
      <c r="I374" s="128"/>
      <c r="J374" s="128"/>
    </row>
    <row r="375" spans="1:10" x14ac:dyDescent="0.25">
      <c r="A375" s="184" t="s">
        <v>380</v>
      </c>
      <c r="B375" s="183">
        <v>42195</v>
      </c>
      <c r="C375" s="183">
        <v>3961</v>
      </c>
      <c r="D375" s="183">
        <v>415</v>
      </c>
      <c r="E375" s="183">
        <v>1465</v>
      </c>
      <c r="F375" s="183">
        <v>48036</v>
      </c>
      <c r="G375" s="183">
        <v>651.84699999999998</v>
      </c>
      <c r="H375" s="128"/>
      <c r="I375" s="128"/>
      <c r="J375" s="128"/>
    </row>
    <row r="376" spans="1:10" x14ac:dyDescent="0.25">
      <c r="A376" s="184" t="s">
        <v>381</v>
      </c>
      <c r="B376" s="183">
        <v>150</v>
      </c>
      <c r="C376" s="183"/>
      <c r="D376" s="183"/>
      <c r="E376" s="183"/>
      <c r="F376" s="183">
        <v>150</v>
      </c>
      <c r="G376" s="183">
        <v>1.5</v>
      </c>
      <c r="H376" s="128"/>
      <c r="I376" s="128"/>
      <c r="J376" s="128"/>
    </row>
    <row r="377" spans="1:10" x14ac:dyDescent="0.25">
      <c r="A377" s="184" t="s">
        <v>382</v>
      </c>
      <c r="B377" s="183">
        <v>1445</v>
      </c>
      <c r="C377" s="183"/>
      <c r="D377" s="183"/>
      <c r="E377" s="183"/>
      <c r="F377" s="183">
        <v>1445</v>
      </c>
      <c r="G377" s="183">
        <v>14.45</v>
      </c>
      <c r="H377" s="128"/>
      <c r="I377" s="128"/>
      <c r="J377" s="128"/>
    </row>
    <row r="378" spans="1:10" x14ac:dyDescent="0.25">
      <c r="A378" s="184" t="s">
        <v>383</v>
      </c>
      <c r="B378" s="183">
        <v>1875</v>
      </c>
      <c r="C378" s="183"/>
      <c r="D378" s="183"/>
      <c r="E378" s="183"/>
      <c r="F378" s="183">
        <v>1875</v>
      </c>
      <c r="G378" s="183">
        <v>18.75</v>
      </c>
      <c r="H378" s="128"/>
      <c r="I378" s="128"/>
      <c r="J378" s="128"/>
    </row>
    <row r="379" spans="1:10" x14ac:dyDescent="0.25">
      <c r="A379" s="184" t="s">
        <v>384</v>
      </c>
      <c r="B379" s="183">
        <v>4250</v>
      </c>
      <c r="C379" s="183"/>
      <c r="D379" s="183"/>
      <c r="E379" s="183"/>
      <c r="F379" s="183">
        <v>4250</v>
      </c>
      <c r="G379" s="183">
        <v>42.5</v>
      </c>
      <c r="H379" s="128"/>
      <c r="I379" s="128"/>
      <c r="J379" s="128"/>
    </row>
    <row r="380" spans="1:10" x14ac:dyDescent="0.25">
      <c r="A380" s="185" t="s">
        <v>385</v>
      </c>
      <c r="B380" s="181">
        <v>7405</v>
      </c>
      <c r="C380" s="181">
        <v>313</v>
      </c>
      <c r="D380" s="181"/>
      <c r="E380" s="181"/>
      <c r="F380" s="181">
        <v>7718</v>
      </c>
      <c r="G380" s="181">
        <v>90.325999999999993</v>
      </c>
      <c r="H380" s="128"/>
      <c r="I380" s="128"/>
      <c r="J380" s="128"/>
    </row>
    <row r="381" spans="1:10" x14ac:dyDescent="0.25">
      <c r="A381" s="184" t="s">
        <v>386</v>
      </c>
      <c r="B381" s="183">
        <v>3100</v>
      </c>
      <c r="C381" s="183"/>
      <c r="D381" s="183"/>
      <c r="E381" s="183"/>
      <c r="F381" s="183">
        <v>3100</v>
      </c>
      <c r="G381" s="183">
        <v>31</v>
      </c>
      <c r="H381" s="128"/>
      <c r="I381" s="128"/>
      <c r="J381" s="128"/>
    </row>
    <row r="382" spans="1:10" x14ac:dyDescent="0.25">
      <c r="A382" s="184" t="s">
        <v>387</v>
      </c>
      <c r="B382" s="183">
        <v>2300</v>
      </c>
      <c r="C382" s="183">
        <v>175</v>
      </c>
      <c r="D382" s="183"/>
      <c r="E382" s="183"/>
      <c r="F382" s="183">
        <v>2475</v>
      </c>
      <c r="G382" s="183">
        <v>32.1</v>
      </c>
      <c r="H382" s="128"/>
      <c r="I382" s="128"/>
      <c r="J382" s="128"/>
    </row>
    <row r="383" spans="1:10" x14ac:dyDescent="0.25">
      <c r="A383" s="184" t="s">
        <v>388</v>
      </c>
      <c r="B383" s="183">
        <v>2005</v>
      </c>
      <c r="C383" s="183">
        <v>138</v>
      </c>
      <c r="D383" s="183"/>
      <c r="E383" s="183"/>
      <c r="F383" s="183">
        <v>2143</v>
      </c>
      <c r="G383" s="183">
        <v>27.225999999999999</v>
      </c>
      <c r="H383" s="128"/>
      <c r="I383" s="128"/>
      <c r="J383" s="128"/>
    </row>
    <row r="384" spans="1:10" x14ac:dyDescent="0.25">
      <c r="A384" s="187" t="s">
        <v>389</v>
      </c>
      <c r="B384" s="186">
        <v>47420</v>
      </c>
      <c r="C384" s="186">
        <v>3924</v>
      </c>
      <c r="D384" s="186">
        <v>455</v>
      </c>
      <c r="E384" s="186">
        <v>300</v>
      </c>
      <c r="F384" s="186">
        <v>52099</v>
      </c>
      <c r="G384" s="186">
        <v>697.94799999999998</v>
      </c>
      <c r="H384" s="128"/>
      <c r="I384" s="128"/>
      <c r="J384" s="128"/>
    </row>
    <row r="385" spans="1:10" x14ac:dyDescent="0.25">
      <c r="A385" s="184" t="s">
        <v>390</v>
      </c>
      <c r="B385" s="183">
        <v>5615</v>
      </c>
      <c r="C385" s="183">
        <v>520</v>
      </c>
      <c r="D385" s="183"/>
      <c r="E385" s="183">
        <v>300</v>
      </c>
      <c r="F385" s="183">
        <v>6435</v>
      </c>
      <c r="G385" s="183">
        <v>84.69</v>
      </c>
      <c r="H385" s="128"/>
      <c r="I385" s="128"/>
      <c r="J385" s="128"/>
    </row>
    <row r="386" spans="1:10" x14ac:dyDescent="0.25">
      <c r="A386" s="184" t="s">
        <v>391</v>
      </c>
      <c r="B386" s="183">
        <v>41805</v>
      </c>
      <c r="C386" s="183">
        <v>3404</v>
      </c>
      <c r="D386" s="183">
        <v>455</v>
      </c>
      <c r="E386" s="183"/>
      <c r="F386" s="183">
        <v>45664</v>
      </c>
      <c r="G386" s="183">
        <v>613.25800000000004</v>
      </c>
      <c r="H386" s="128"/>
      <c r="I386" s="128"/>
      <c r="J386" s="128"/>
    </row>
    <row r="387" spans="1:10" x14ac:dyDescent="0.25">
      <c r="A387" s="179" t="s">
        <v>392</v>
      </c>
      <c r="B387" s="179">
        <v>507204</v>
      </c>
      <c r="C387" s="179">
        <v>27601</v>
      </c>
      <c r="D387" s="179">
        <v>2695</v>
      </c>
      <c r="E387" s="179">
        <v>9379</v>
      </c>
      <c r="F387" s="179">
        <v>546879</v>
      </c>
      <c r="G387" s="179">
        <v>6661.9870000000001</v>
      </c>
      <c r="H387" s="128"/>
      <c r="I387" s="128"/>
      <c r="J387" s="128"/>
    </row>
    <row r="388" spans="1:10" x14ac:dyDescent="0.25">
      <c r="A388" s="185" t="s">
        <v>393</v>
      </c>
      <c r="B388" s="181">
        <v>20256</v>
      </c>
      <c r="C388" s="181">
        <v>565</v>
      </c>
      <c r="D388" s="181"/>
      <c r="E388" s="181">
        <v>637</v>
      </c>
      <c r="F388" s="181">
        <v>21458</v>
      </c>
      <c r="G388" s="181">
        <v>235.125</v>
      </c>
      <c r="H388" s="128"/>
      <c r="I388" s="128"/>
      <c r="J388" s="128"/>
    </row>
    <row r="389" spans="1:10" x14ac:dyDescent="0.25">
      <c r="A389" s="184" t="s">
        <v>394</v>
      </c>
      <c r="B389" s="183">
        <v>11399</v>
      </c>
      <c r="C389" s="183">
        <v>413</v>
      </c>
      <c r="D389" s="183"/>
      <c r="E389" s="183">
        <v>637</v>
      </c>
      <c r="F389" s="183">
        <v>12449</v>
      </c>
      <c r="G389" s="183">
        <v>138.65100000000001</v>
      </c>
      <c r="H389" s="128"/>
      <c r="I389" s="128"/>
      <c r="J389" s="128"/>
    </row>
    <row r="390" spans="1:10" x14ac:dyDescent="0.25">
      <c r="A390" s="184" t="s">
        <v>395</v>
      </c>
      <c r="B390" s="183">
        <v>2288</v>
      </c>
      <c r="C390" s="183">
        <v>57</v>
      </c>
      <c r="D390" s="183"/>
      <c r="E390" s="183"/>
      <c r="F390" s="183">
        <v>2345</v>
      </c>
      <c r="G390" s="183">
        <v>25.844000000000001</v>
      </c>
      <c r="H390" s="128"/>
      <c r="I390" s="128"/>
      <c r="J390" s="128"/>
    </row>
    <row r="391" spans="1:10" x14ac:dyDescent="0.25">
      <c r="A391" s="184" t="s">
        <v>396</v>
      </c>
      <c r="B391" s="183">
        <v>1583</v>
      </c>
      <c r="C391" s="183">
        <v>48</v>
      </c>
      <c r="D391" s="183"/>
      <c r="E391" s="183"/>
      <c r="F391" s="183">
        <v>1631</v>
      </c>
      <c r="G391" s="183">
        <v>18.326000000000001</v>
      </c>
      <c r="H391" s="128"/>
      <c r="I391" s="128"/>
      <c r="J391" s="128"/>
    </row>
    <row r="392" spans="1:10" x14ac:dyDescent="0.25">
      <c r="A392" s="184" t="s">
        <v>397</v>
      </c>
      <c r="B392" s="183">
        <v>1800</v>
      </c>
      <c r="C392" s="183"/>
      <c r="D392" s="183"/>
      <c r="E392" s="183"/>
      <c r="F392" s="183">
        <v>1800</v>
      </c>
      <c r="G392" s="183">
        <v>18</v>
      </c>
      <c r="H392" s="128"/>
      <c r="I392" s="128"/>
      <c r="J392" s="128"/>
    </row>
    <row r="393" spans="1:10" x14ac:dyDescent="0.25">
      <c r="A393" s="184" t="s">
        <v>398</v>
      </c>
      <c r="B393" s="183">
        <v>576</v>
      </c>
      <c r="C393" s="183"/>
      <c r="D393" s="183"/>
      <c r="E393" s="183"/>
      <c r="F393" s="183">
        <v>576</v>
      </c>
      <c r="G393" s="183">
        <v>5.76</v>
      </c>
      <c r="H393" s="128"/>
      <c r="I393" s="128"/>
      <c r="J393" s="128"/>
    </row>
    <row r="394" spans="1:10" x14ac:dyDescent="0.25">
      <c r="A394" s="184" t="s">
        <v>399</v>
      </c>
      <c r="B394" s="183">
        <v>650</v>
      </c>
      <c r="C394" s="183">
        <v>47</v>
      </c>
      <c r="D394" s="183"/>
      <c r="E394" s="183"/>
      <c r="F394" s="183">
        <v>697</v>
      </c>
      <c r="G394" s="183">
        <v>8.9440000000000008</v>
      </c>
      <c r="H394" s="128"/>
      <c r="I394" s="128"/>
      <c r="J394" s="128"/>
    </row>
    <row r="395" spans="1:10" x14ac:dyDescent="0.25">
      <c r="A395" s="184" t="s">
        <v>400</v>
      </c>
      <c r="B395" s="183">
        <v>1960</v>
      </c>
      <c r="C395" s="183"/>
      <c r="D395" s="183"/>
      <c r="E395" s="183"/>
      <c r="F395" s="183">
        <v>1960</v>
      </c>
      <c r="G395" s="183">
        <v>19.600000000000001</v>
      </c>
      <c r="H395" s="128"/>
      <c r="I395" s="128"/>
      <c r="J395" s="128"/>
    </row>
    <row r="396" spans="1:10" x14ac:dyDescent="0.25">
      <c r="A396" s="187" t="s">
        <v>401</v>
      </c>
      <c r="B396" s="186">
        <v>108680</v>
      </c>
      <c r="C396" s="186">
        <v>5929</v>
      </c>
      <c r="D396" s="186">
        <v>306</v>
      </c>
      <c r="E396" s="186">
        <v>534</v>
      </c>
      <c r="F396" s="186">
        <v>115449</v>
      </c>
      <c r="G396" s="186">
        <v>1410.018</v>
      </c>
      <c r="H396" s="128"/>
      <c r="I396" s="128"/>
      <c r="J396" s="128"/>
    </row>
    <row r="397" spans="1:10" x14ac:dyDescent="0.25">
      <c r="A397" s="184" t="s">
        <v>402</v>
      </c>
      <c r="B397" s="183">
        <v>92853</v>
      </c>
      <c r="C397" s="183">
        <v>5486</v>
      </c>
      <c r="D397" s="183">
        <v>306</v>
      </c>
      <c r="E397" s="183">
        <v>504</v>
      </c>
      <c r="F397" s="183">
        <v>99149</v>
      </c>
      <c r="G397" s="183">
        <v>1228.5619999999999</v>
      </c>
      <c r="H397" s="128"/>
      <c r="I397" s="128"/>
      <c r="J397" s="128"/>
    </row>
    <row r="398" spans="1:10" x14ac:dyDescent="0.25">
      <c r="A398" s="184" t="s">
        <v>403</v>
      </c>
      <c r="B398" s="183">
        <v>1984</v>
      </c>
      <c r="C398" s="183"/>
      <c r="D398" s="183"/>
      <c r="E398" s="183"/>
      <c r="F398" s="183">
        <v>1984</v>
      </c>
      <c r="G398" s="183">
        <v>19.84</v>
      </c>
      <c r="H398" s="128"/>
      <c r="I398" s="128"/>
      <c r="J398" s="128"/>
    </row>
    <row r="399" spans="1:10" x14ac:dyDescent="0.25">
      <c r="A399" s="184" t="s">
        <v>404</v>
      </c>
      <c r="B399" s="183">
        <v>490</v>
      </c>
      <c r="C399" s="183"/>
      <c r="D399" s="183"/>
      <c r="E399" s="183"/>
      <c r="F399" s="183">
        <v>490</v>
      </c>
      <c r="G399" s="183">
        <v>4.9000000000000004</v>
      </c>
      <c r="H399" s="128"/>
      <c r="I399" s="128"/>
      <c r="J399" s="128"/>
    </row>
    <row r="400" spans="1:10" x14ac:dyDescent="0.25">
      <c r="A400" s="184" t="s">
        <v>405</v>
      </c>
      <c r="B400" s="183">
        <v>880</v>
      </c>
      <c r="C400" s="183">
        <v>112</v>
      </c>
      <c r="D400" s="183"/>
      <c r="E400" s="183"/>
      <c r="F400" s="183">
        <v>992</v>
      </c>
      <c r="G400" s="183">
        <v>14.624000000000001</v>
      </c>
      <c r="H400" s="128"/>
      <c r="I400" s="128"/>
      <c r="J400" s="128"/>
    </row>
    <row r="401" spans="1:10" x14ac:dyDescent="0.25">
      <c r="A401" s="184" t="s">
        <v>406</v>
      </c>
      <c r="B401" s="183">
        <v>3131</v>
      </c>
      <c r="C401" s="183">
        <v>331</v>
      </c>
      <c r="D401" s="183"/>
      <c r="E401" s="183">
        <v>30</v>
      </c>
      <c r="F401" s="183">
        <v>3492</v>
      </c>
      <c r="G401" s="183">
        <v>48.671999999999997</v>
      </c>
      <c r="H401" s="128"/>
      <c r="I401" s="128"/>
      <c r="J401" s="128"/>
    </row>
    <row r="402" spans="1:10" x14ac:dyDescent="0.25">
      <c r="A402" s="184" t="s">
        <v>407</v>
      </c>
      <c r="B402" s="183">
        <v>385</v>
      </c>
      <c r="C402" s="183"/>
      <c r="D402" s="183"/>
      <c r="E402" s="183"/>
      <c r="F402" s="183">
        <v>385</v>
      </c>
      <c r="G402" s="183">
        <v>3.85</v>
      </c>
      <c r="H402" s="128"/>
      <c r="I402" s="128"/>
      <c r="J402" s="128"/>
    </row>
    <row r="403" spans="1:10" x14ac:dyDescent="0.25">
      <c r="A403" s="184" t="s">
        <v>408</v>
      </c>
      <c r="B403" s="183">
        <v>8957</v>
      </c>
      <c r="C403" s="183"/>
      <c r="D403" s="183"/>
      <c r="E403" s="183"/>
      <c r="F403" s="183">
        <v>8957</v>
      </c>
      <c r="G403" s="183">
        <v>89.57</v>
      </c>
      <c r="H403" s="128"/>
      <c r="I403" s="128"/>
      <c r="J403" s="128"/>
    </row>
    <row r="404" spans="1:10" x14ac:dyDescent="0.25">
      <c r="A404" s="187" t="s">
        <v>409</v>
      </c>
      <c r="B404" s="186">
        <v>20150</v>
      </c>
      <c r="C404" s="186">
        <v>1192</v>
      </c>
      <c r="D404" s="186"/>
      <c r="E404" s="186"/>
      <c r="F404" s="186">
        <v>21342</v>
      </c>
      <c r="G404" s="186">
        <v>263.48399999999998</v>
      </c>
      <c r="H404" s="128"/>
      <c r="I404" s="128"/>
      <c r="J404" s="128"/>
    </row>
    <row r="405" spans="1:10" x14ac:dyDescent="0.25">
      <c r="A405" s="184" t="s">
        <v>410</v>
      </c>
      <c r="B405" s="183">
        <v>712</v>
      </c>
      <c r="C405" s="183"/>
      <c r="D405" s="183"/>
      <c r="E405" s="183"/>
      <c r="F405" s="183">
        <v>712</v>
      </c>
      <c r="G405" s="183">
        <v>7.12</v>
      </c>
      <c r="H405" s="128"/>
      <c r="I405" s="128"/>
      <c r="J405" s="128"/>
    </row>
    <row r="406" spans="1:10" x14ac:dyDescent="0.25">
      <c r="A406" s="184" t="s">
        <v>411</v>
      </c>
      <c r="B406" s="183">
        <v>118</v>
      </c>
      <c r="C406" s="183"/>
      <c r="D406" s="183"/>
      <c r="E406" s="183"/>
      <c r="F406" s="183">
        <v>118</v>
      </c>
      <c r="G406" s="183">
        <v>1.18</v>
      </c>
      <c r="H406" s="128"/>
      <c r="I406" s="128"/>
      <c r="J406" s="128"/>
    </row>
    <row r="407" spans="1:10" x14ac:dyDescent="0.25">
      <c r="A407" s="184" t="s">
        <v>412</v>
      </c>
      <c r="B407" s="183">
        <v>937</v>
      </c>
      <c r="C407" s="183"/>
      <c r="D407" s="183"/>
      <c r="E407" s="183"/>
      <c r="F407" s="183">
        <v>937</v>
      </c>
      <c r="G407" s="183">
        <v>9.3699999999999992</v>
      </c>
      <c r="H407" s="128"/>
      <c r="I407" s="128"/>
      <c r="J407" s="128"/>
    </row>
    <row r="408" spans="1:10" x14ac:dyDescent="0.25">
      <c r="A408" s="184" t="s">
        <v>413</v>
      </c>
      <c r="B408" s="183">
        <v>4334</v>
      </c>
      <c r="C408" s="183">
        <v>1092</v>
      </c>
      <c r="D408" s="183"/>
      <c r="E408" s="183"/>
      <c r="F408" s="183">
        <v>5426</v>
      </c>
      <c r="G408" s="183">
        <v>100.124</v>
      </c>
      <c r="H408" s="128"/>
      <c r="I408" s="128"/>
      <c r="J408" s="128"/>
    </row>
    <row r="409" spans="1:10" x14ac:dyDescent="0.25">
      <c r="A409" s="184" t="s">
        <v>414</v>
      </c>
      <c r="B409" s="183">
        <v>1447</v>
      </c>
      <c r="C409" s="183"/>
      <c r="D409" s="183"/>
      <c r="E409" s="183"/>
      <c r="F409" s="183">
        <v>1447</v>
      </c>
      <c r="G409" s="183">
        <v>14.47</v>
      </c>
      <c r="H409" s="128"/>
      <c r="I409" s="128"/>
      <c r="J409" s="128"/>
    </row>
    <row r="410" spans="1:10" x14ac:dyDescent="0.25">
      <c r="A410" s="184" t="s">
        <v>415</v>
      </c>
      <c r="B410" s="183">
        <v>867</v>
      </c>
      <c r="C410" s="183"/>
      <c r="D410" s="183"/>
      <c r="E410" s="183"/>
      <c r="F410" s="183">
        <v>867</v>
      </c>
      <c r="G410" s="183">
        <v>8.67</v>
      </c>
      <c r="H410" s="128"/>
      <c r="I410" s="128"/>
      <c r="J410" s="128"/>
    </row>
    <row r="411" spans="1:10" x14ac:dyDescent="0.25">
      <c r="A411" s="184" t="s">
        <v>416</v>
      </c>
      <c r="B411" s="183">
        <v>169</v>
      </c>
      <c r="C411" s="183"/>
      <c r="D411" s="183"/>
      <c r="E411" s="183"/>
      <c r="F411" s="183">
        <v>169</v>
      </c>
      <c r="G411" s="183">
        <v>1.69</v>
      </c>
      <c r="H411" s="128"/>
      <c r="I411" s="128"/>
      <c r="J411" s="128"/>
    </row>
    <row r="412" spans="1:10" x14ac:dyDescent="0.25">
      <c r="A412" s="184" t="s">
        <v>417</v>
      </c>
      <c r="B412" s="183">
        <v>964</v>
      </c>
      <c r="C412" s="183"/>
      <c r="D412" s="183"/>
      <c r="E412" s="183"/>
      <c r="F412" s="183">
        <v>964</v>
      </c>
      <c r="G412" s="183">
        <v>9.64</v>
      </c>
      <c r="H412" s="128"/>
      <c r="I412" s="128"/>
      <c r="J412" s="128"/>
    </row>
    <row r="413" spans="1:10" x14ac:dyDescent="0.25">
      <c r="A413" s="184" t="s">
        <v>418</v>
      </c>
      <c r="B413" s="183">
        <v>143</v>
      </c>
      <c r="C413" s="183"/>
      <c r="D413" s="183"/>
      <c r="E413" s="183"/>
      <c r="F413" s="183">
        <v>143</v>
      </c>
      <c r="G413" s="183">
        <v>1.43</v>
      </c>
      <c r="H413" s="128"/>
      <c r="I413" s="128"/>
      <c r="J413" s="128"/>
    </row>
    <row r="414" spans="1:10" x14ac:dyDescent="0.25">
      <c r="A414" s="184" t="s">
        <v>419</v>
      </c>
      <c r="B414" s="183">
        <v>607</v>
      </c>
      <c r="C414" s="183"/>
      <c r="D414" s="183"/>
      <c r="E414" s="183"/>
      <c r="F414" s="183">
        <v>607</v>
      </c>
      <c r="G414" s="183">
        <v>6.07</v>
      </c>
      <c r="H414" s="128"/>
      <c r="I414" s="128"/>
      <c r="J414" s="128"/>
    </row>
    <row r="415" spans="1:10" x14ac:dyDescent="0.25">
      <c r="A415" s="184" t="s">
        <v>420</v>
      </c>
      <c r="B415" s="183">
        <v>700</v>
      </c>
      <c r="C415" s="183"/>
      <c r="D415" s="183"/>
      <c r="E415" s="183"/>
      <c r="F415" s="183">
        <v>700</v>
      </c>
      <c r="G415" s="183">
        <v>7</v>
      </c>
      <c r="H415" s="128"/>
      <c r="I415" s="128"/>
      <c r="J415" s="128"/>
    </row>
    <row r="416" spans="1:10" x14ac:dyDescent="0.25">
      <c r="A416" s="184" t="s">
        <v>421</v>
      </c>
      <c r="B416" s="183">
        <v>1142</v>
      </c>
      <c r="C416" s="183">
        <v>24</v>
      </c>
      <c r="D416" s="183"/>
      <c r="E416" s="183"/>
      <c r="F416" s="183">
        <v>1166</v>
      </c>
      <c r="G416" s="183">
        <v>12.667999999999999</v>
      </c>
      <c r="H416" s="128"/>
      <c r="I416" s="128"/>
      <c r="J416" s="128"/>
    </row>
    <row r="417" spans="1:10" x14ac:dyDescent="0.25">
      <c r="A417" s="184" t="s">
        <v>422</v>
      </c>
      <c r="B417" s="183">
        <v>1330</v>
      </c>
      <c r="C417" s="183"/>
      <c r="D417" s="183"/>
      <c r="E417" s="183"/>
      <c r="F417" s="183">
        <v>1330</v>
      </c>
      <c r="G417" s="183">
        <v>13.3</v>
      </c>
      <c r="H417" s="128"/>
      <c r="I417" s="128"/>
      <c r="J417" s="128"/>
    </row>
    <row r="418" spans="1:10" x14ac:dyDescent="0.25">
      <c r="A418" s="184" t="s">
        <v>423</v>
      </c>
      <c r="B418" s="183">
        <v>3195</v>
      </c>
      <c r="C418" s="183"/>
      <c r="D418" s="183"/>
      <c r="E418" s="183"/>
      <c r="F418" s="183">
        <v>3195</v>
      </c>
      <c r="G418" s="183">
        <v>31.95</v>
      </c>
      <c r="H418" s="128"/>
      <c r="I418" s="128"/>
      <c r="J418" s="128"/>
    </row>
    <row r="419" spans="1:10" x14ac:dyDescent="0.25">
      <c r="A419" s="184" t="s">
        <v>424</v>
      </c>
      <c r="B419" s="183">
        <v>1531</v>
      </c>
      <c r="C419" s="183"/>
      <c r="D419" s="183"/>
      <c r="E419" s="183"/>
      <c r="F419" s="183">
        <v>1531</v>
      </c>
      <c r="G419" s="183">
        <v>15.31</v>
      </c>
      <c r="H419" s="128"/>
      <c r="I419" s="128"/>
      <c r="J419" s="128"/>
    </row>
    <row r="420" spans="1:10" x14ac:dyDescent="0.25">
      <c r="A420" s="184" t="s">
        <v>425</v>
      </c>
      <c r="B420" s="183">
        <v>112</v>
      </c>
      <c r="C420" s="183"/>
      <c r="D420" s="183"/>
      <c r="E420" s="183"/>
      <c r="F420" s="183">
        <v>112</v>
      </c>
      <c r="G420" s="183">
        <v>1.1200000000000001</v>
      </c>
      <c r="H420" s="128"/>
      <c r="I420" s="128"/>
      <c r="J420" s="128"/>
    </row>
    <row r="421" spans="1:10" x14ac:dyDescent="0.25">
      <c r="A421" s="184" t="s">
        <v>426</v>
      </c>
      <c r="B421" s="183">
        <v>1842</v>
      </c>
      <c r="C421" s="183">
        <v>76</v>
      </c>
      <c r="D421" s="183"/>
      <c r="E421" s="183"/>
      <c r="F421" s="183">
        <v>1918</v>
      </c>
      <c r="G421" s="183">
        <v>22.372</v>
      </c>
      <c r="H421" s="128"/>
      <c r="I421" s="128"/>
      <c r="J421" s="128"/>
    </row>
    <row r="422" spans="1:10" x14ac:dyDescent="0.25">
      <c r="A422" s="185" t="s">
        <v>427</v>
      </c>
      <c r="B422" s="181">
        <v>30551</v>
      </c>
      <c r="C422" s="181">
        <v>2155</v>
      </c>
      <c r="D422" s="181">
        <v>3</v>
      </c>
      <c r="E422" s="181">
        <v>812</v>
      </c>
      <c r="F422" s="181">
        <v>33521</v>
      </c>
      <c r="G422" s="181">
        <v>421.75</v>
      </c>
      <c r="H422" s="128"/>
      <c r="I422" s="128"/>
      <c r="J422" s="128"/>
    </row>
    <row r="423" spans="1:10" x14ac:dyDescent="0.25">
      <c r="A423" s="184" t="s">
        <v>428</v>
      </c>
      <c r="B423" s="183">
        <v>3129</v>
      </c>
      <c r="C423" s="183">
        <v>430</v>
      </c>
      <c r="D423" s="183"/>
      <c r="E423" s="183"/>
      <c r="F423" s="183">
        <v>3559</v>
      </c>
      <c r="G423" s="183">
        <v>53.65</v>
      </c>
      <c r="H423" s="128"/>
      <c r="I423" s="128"/>
      <c r="J423" s="128"/>
    </row>
    <row r="424" spans="1:10" x14ac:dyDescent="0.25">
      <c r="A424" s="184" t="s">
        <v>429</v>
      </c>
      <c r="B424" s="183">
        <v>1525</v>
      </c>
      <c r="C424" s="183">
        <v>26</v>
      </c>
      <c r="D424" s="183"/>
      <c r="E424" s="183"/>
      <c r="F424" s="183">
        <v>1551</v>
      </c>
      <c r="G424" s="183">
        <v>16.602</v>
      </c>
      <c r="H424" s="128"/>
      <c r="I424" s="128"/>
      <c r="J424" s="128"/>
    </row>
    <row r="425" spans="1:10" x14ac:dyDescent="0.25">
      <c r="A425" s="184" t="s">
        <v>396</v>
      </c>
      <c r="B425" s="183">
        <v>4574</v>
      </c>
      <c r="C425" s="183">
        <v>185</v>
      </c>
      <c r="D425" s="183"/>
      <c r="E425" s="183">
        <v>112</v>
      </c>
      <c r="F425" s="183">
        <v>4871</v>
      </c>
      <c r="G425" s="183">
        <v>55.92</v>
      </c>
      <c r="H425" s="128"/>
      <c r="I425" s="128"/>
      <c r="J425" s="128"/>
    </row>
    <row r="426" spans="1:10" x14ac:dyDescent="0.25">
      <c r="A426" s="184" t="s">
        <v>430</v>
      </c>
      <c r="B426" s="183">
        <v>875</v>
      </c>
      <c r="C426" s="183"/>
      <c r="D426" s="183"/>
      <c r="E426" s="183">
        <v>700</v>
      </c>
      <c r="F426" s="183">
        <v>1575</v>
      </c>
      <c r="G426" s="183">
        <v>12.25</v>
      </c>
      <c r="H426" s="128"/>
      <c r="I426" s="128"/>
      <c r="J426" s="128"/>
    </row>
    <row r="427" spans="1:10" x14ac:dyDescent="0.25">
      <c r="A427" s="184" t="s">
        <v>431</v>
      </c>
      <c r="B427" s="183">
        <v>12413</v>
      </c>
      <c r="C427" s="183">
        <v>1282</v>
      </c>
      <c r="D427" s="183"/>
      <c r="E427" s="183"/>
      <c r="F427" s="183">
        <v>13695</v>
      </c>
      <c r="G427" s="183">
        <v>190.79400000000001</v>
      </c>
      <c r="H427" s="128"/>
      <c r="I427" s="128"/>
      <c r="J427" s="128"/>
    </row>
    <row r="428" spans="1:10" x14ac:dyDescent="0.25">
      <c r="A428" s="184" t="s">
        <v>432</v>
      </c>
      <c r="B428" s="183">
        <v>400</v>
      </c>
      <c r="C428" s="183"/>
      <c r="D428" s="183"/>
      <c r="E428" s="183"/>
      <c r="F428" s="183">
        <v>400</v>
      </c>
      <c r="G428" s="183">
        <v>4</v>
      </c>
      <c r="H428" s="128"/>
      <c r="I428" s="128"/>
      <c r="J428" s="128"/>
    </row>
    <row r="429" spans="1:10" x14ac:dyDescent="0.25">
      <c r="A429" s="184" t="s">
        <v>433</v>
      </c>
      <c r="B429" s="183">
        <v>1670</v>
      </c>
      <c r="C429" s="183"/>
      <c r="D429" s="183"/>
      <c r="E429" s="183"/>
      <c r="F429" s="183">
        <v>1670</v>
      </c>
      <c r="G429" s="183">
        <v>16.7</v>
      </c>
      <c r="H429" s="128"/>
      <c r="I429" s="128"/>
      <c r="J429" s="128"/>
    </row>
    <row r="430" spans="1:10" x14ac:dyDescent="0.25">
      <c r="A430" s="184" t="s">
        <v>434</v>
      </c>
      <c r="B430" s="183">
        <v>300</v>
      </c>
      <c r="C430" s="183"/>
      <c r="D430" s="183"/>
      <c r="E430" s="183"/>
      <c r="F430" s="183">
        <v>300</v>
      </c>
      <c r="G430" s="183">
        <v>3</v>
      </c>
      <c r="H430" s="128"/>
      <c r="I430" s="128"/>
      <c r="J430" s="128"/>
    </row>
    <row r="431" spans="1:10" x14ac:dyDescent="0.25">
      <c r="A431" s="184" t="s">
        <v>435</v>
      </c>
      <c r="B431" s="183">
        <v>1761</v>
      </c>
      <c r="C431" s="183"/>
      <c r="D431" s="183"/>
      <c r="E431" s="183"/>
      <c r="F431" s="183">
        <v>1761</v>
      </c>
      <c r="G431" s="183">
        <v>17.61</v>
      </c>
      <c r="H431" s="128"/>
      <c r="I431" s="128"/>
      <c r="J431" s="128"/>
    </row>
    <row r="432" spans="1:10" x14ac:dyDescent="0.25">
      <c r="A432" s="184" t="s">
        <v>436</v>
      </c>
      <c r="B432" s="183">
        <v>847</v>
      </c>
      <c r="C432" s="183"/>
      <c r="D432" s="183"/>
      <c r="E432" s="183"/>
      <c r="F432" s="183">
        <v>847</v>
      </c>
      <c r="G432" s="183">
        <v>8.4700000000000006</v>
      </c>
      <c r="H432" s="128"/>
      <c r="I432" s="128"/>
      <c r="J432" s="128"/>
    </row>
    <row r="433" spans="1:10" x14ac:dyDescent="0.25">
      <c r="A433" s="184" t="s">
        <v>437</v>
      </c>
      <c r="B433" s="183">
        <v>450</v>
      </c>
      <c r="C433" s="183">
        <v>12</v>
      </c>
      <c r="D433" s="183">
        <v>3</v>
      </c>
      <c r="E433" s="183"/>
      <c r="F433" s="183">
        <v>465</v>
      </c>
      <c r="G433" s="183">
        <v>5.2439999999999998</v>
      </c>
      <c r="H433" s="128"/>
      <c r="I433" s="128"/>
      <c r="J433" s="128"/>
    </row>
    <row r="434" spans="1:10" x14ac:dyDescent="0.25">
      <c r="A434" s="184" t="s">
        <v>438</v>
      </c>
      <c r="B434" s="183">
        <v>2307</v>
      </c>
      <c r="C434" s="183">
        <v>82</v>
      </c>
      <c r="D434" s="183"/>
      <c r="E434" s="183"/>
      <c r="F434" s="183">
        <v>2389</v>
      </c>
      <c r="G434" s="183">
        <v>27.334</v>
      </c>
      <c r="H434" s="128"/>
      <c r="I434" s="128"/>
      <c r="J434" s="128"/>
    </row>
    <row r="435" spans="1:10" x14ac:dyDescent="0.25">
      <c r="A435" s="184" t="s">
        <v>439</v>
      </c>
      <c r="B435" s="183">
        <v>300</v>
      </c>
      <c r="C435" s="183">
        <v>138</v>
      </c>
      <c r="D435" s="183"/>
      <c r="E435" s="183"/>
      <c r="F435" s="183">
        <v>438</v>
      </c>
      <c r="G435" s="183">
        <v>10.176</v>
      </c>
      <c r="H435" s="128"/>
      <c r="I435" s="128"/>
      <c r="J435" s="128"/>
    </row>
    <row r="436" spans="1:10" x14ac:dyDescent="0.25">
      <c r="A436" s="187" t="s">
        <v>440</v>
      </c>
      <c r="B436" s="186">
        <v>31696</v>
      </c>
      <c r="C436" s="186">
        <v>6184</v>
      </c>
      <c r="D436" s="186">
        <v>417</v>
      </c>
      <c r="E436" s="186">
        <v>625</v>
      </c>
      <c r="F436" s="186">
        <v>38922</v>
      </c>
      <c r="G436" s="186">
        <v>658.33299999999997</v>
      </c>
      <c r="H436" s="128"/>
      <c r="I436" s="128"/>
      <c r="J436" s="128"/>
    </row>
    <row r="437" spans="1:10" x14ac:dyDescent="0.25">
      <c r="A437" s="184" t="s">
        <v>441</v>
      </c>
      <c r="B437" s="183">
        <v>1733</v>
      </c>
      <c r="C437" s="183">
        <v>77</v>
      </c>
      <c r="D437" s="183"/>
      <c r="E437" s="183"/>
      <c r="F437" s="183">
        <v>1810</v>
      </c>
      <c r="G437" s="183">
        <v>21.334</v>
      </c>
      <c r="H437" s="128"/>
      <c r="I437" s="128"/>
      <c r="J437" s="128"/>
    </row>
    <row r="438" spans="1:10" x14ac:dyDescent="0.25">
      <c r="A438" s="184" t="s">
        <v>442</v>
      </c>
      <c r="B438" s="183">
        <v>1783</v>
      </c>
      <c r="C438" s="183">
        <v>89</v>
      </c>
      <c r="D438" s="183">
        <v>157</v>
      </c>
      <c r="E438" s="183"/>
      <c r="F438" s="183">
        <v>2029</v>
      </c>
      <c r="G438" s="183">
        <v>28.738</v>
      </c>
      <c r="H438" s="128"/>
      <c r="I438" s="128"/>
      <c r="J438" s="128"/>
    </row>
    <row r="439" spans="1:10" x14ac:dyDescent="0.25">
      <c r="A439" s="184" t="s">
        <v>443</v>
      </c>
      <c r="B439" s="183">
        <v>650</v>
      </c>
      <c r="C439" s="183"/>
      <c r="D439" s="183"/>
      <c r="E439" s="183"/>
      <c r="F439" s="183">
        <v>650</v>
      </c>
      <c r="G439" s="183">
        <v>6.5</v>
      </c>
      <c r="H439" s="128"/>
      <c r="I439" s="128"/>
      <c r="J439" s="128"/>
    </row>
    <row r="440" spans="1:10" x14ac:dyDescent="0.25">
      <c r="A440" s="184" t="s">
        <v>444</v>
      </c>
      <c r="B440" s="183">
        <v>150</v>
      </c>
      <c r="C440" s="183"/>
      <c r="D440" s="183"/>
      <c r="E440" s="183"/>
      <c r="F440" s="183">
        <v>150</v>
      </c>
      <c r="G440" s="183">
        <v>1.5</v>
      </c>
      <c r="H440" s="128"/>
      <c r="I440" s="128"/>
      <c r="J440" s="128"/>
    </row>
    <row r="441" spans="1:10" x14ac:dyDescent="0.25">
      <c r="A441" s="184" t="s">
        <v>445</v>
      </c>
      <c r="B441" s="183">
        <v>7105</v>
      </c>
      <c r="C441" s="183">
        <v>5768</v>
      </c>
      <c r="D441" s="183"/>
      <c r="E441" s="183"/>
      <c r="F441" s="183">
        <v>12873</v>
      </c>
      <c r="G441" s="183">
        <v>370.98599999999999</v>
      </c>
      <c r="H441" s="128"/>
      <c r="I441" s="128"/>
      <c r="J441" s="128"/>
    </row>
    <row r="442" spans="1:10" x14ac:dyDescent="0.25">
      <c r="A442" s="184" t="s">
        <v>446</v>
      </c>
      <c r="B442" s="183">
        <v>2040</v>
      </c>
      <c r="C442" s="183">
        <v>37</v>
      </c>
      <c r="D442" s="183"/>
      <c r="E442" s="183"/>
      <c r="F442" s="183">
        <v>2077</v>
      </c>
      <c r="G442" s="183">
        <v>22.324000000000002</v>
      </c>
      <c r="H442" s="128"/>
      <c r="I442" s="128"/>
      <c r="J442" s="128"/>
    </row>
    <row r="443" spans="1:10" x14ac:dyDescent="0.25">
      <c r="A443" s="184" t="s">
        <v>447</v>
      </c>
      <c r="B443" s="183">
        <v>1500</v>
      </c>
      <c r="C443" s="183"/>
      <c r="D443" s="183"/>
      <c r="E443" s="183"/>
      <c r="F443" s="183">
        <v>1500</v>
      </c>
      <c r="G443" s="183">
        <v>15</v>
      </c>
      <c r="H443" s="128"/>
      <c r="I443" s="128"/>
      <c r="J443" s="128"/>
    </row>
    <row r="444" spans="1:10" x14ac:dyDescent="0.25">
      <c r="A444" s="184" t="s">
        <v>448</v>
      </c>
      <c r="B444" s="183">
        <v>450</v>
      </c>
      <c r="C444" s="183"/>
      <c r="D444" s="183"/>
      <c r="E444" s="183"/>
      <c r="F444" s="183">
        <v>450</v>
      </c>
      <c r="G444" s="183">
        <v>4.5</v>
      </c>
      <c r="H444" s="128"/>
      <c r="I444" s="128"/>
      <c r="J444" s="128"/>
    </row>
    <row r="445" spans="1:10" x14ac:dyDescent="0.25">
      <c r="A445" s="184" t="s">
        <v>449</v>
      </c>
      <c r="B445" s="183">
        <v>1235</v>
      </c>
      <c r="C445" s="183"/>
      <c r="D445" s="183"/>
      <c r="E445" s="183">
        <v>275</v>
      </c>
      <c r="F445" s="183">
        <v>1510</v>
      </c>
      <c r="G445" s="183">
        <v>13.725</v>
      </c>
      <c r="H445" s="128"/>
      <c r="I445" s="128"/>
      <c r="J445" s="128"/>
    </row>
    <row r="446" spans="1:10" x14ac:dyDescent="0.25">
      <c r="A446" s="184" t="s">
        <v>450</v>
      </c>
      <c r="B446" s="183">
        <v>2057</v>
      </c>
      <c r="C446" s="183"/>
      <c r="D446" s="183"/>
      <c r="E446" s="183"/>
      <c r="F446" s="183">
        <v>2057</v>
      </c>
      <c r="G446" s="183">
        <v>20.57</v>
      </c>
      <c r="H446" s="128"/>
      <c r="I446" s="128"/>
      <c r="J446" s="128"/>
    </row>
    <row r="447" spans="1:10" x14ac:dyDescent="0.25">
      <c r="A447" s="184" t="s">
        <v>451</v>
      </c>
      <c r="B447" s="183">
        <v>4124</v>
      </c>
      <c r="C447" s="183">
        <v>60</v>
      </c>
      <c r="D447" s="183">
        <v>260</v>
      </c>
      <c r="E447" s="183">
        <v>350</v>
      </c>
      <c r="F447" s="183">
        <v>4794</v>
      </c>
      <c r="G447" s="183">
        <v>56.51</v>
      </c>
      <c r="H447" s="128"/>
      <c r="I447" s="128"/>
      <c r="J447" s="128"/>
    </row>
    <row r="448" spans="1:10" x14ac:dyDescent="0.25">
      <c r="A448" s="184" t="s">
        <v>452</v>
      </c>
      <c r="B448" s="183">
        <v>1490</v>
      </c>
      <c r="C448" s="183"/>
      <c r="D448" s="183"/>
      <c r="E448" s="183"/>
      <c r="F448" s="183">
        <v>1490</v>
      </c>
      <c r="G448" s="183">
        <v>14.9</v>
      </c>
      <c r="H448" s="128"/>
      <c r="I448" s="128"/>
      <c r="J448" s="128"/>
    </row>
    <row r="449" spans="1:10" x14ac:dyDescent="0.25">
      <c r="A449" s="184" t="s">
        <v>453</v>
      </c>
      <c r="B449" s="183">
        <v>7379</v>
      </c>
      <c r="C449" s="183">
        <v>153</v>
      </c>
      <c r="D449" s="183"/>
      <c r="E449" s="183"/>
      <c r="F449" s="183">
        <v>7532</v>
      </c>
      <c r="G449" s="183">
        <v>81.745999999999995</v>
      </c>
      <c r="H449" s="128"/>
      <c r="I449" s="128"/>
      <c r="J449" s="128"/>
    </row>
    <row r="450" spans="1:10" x14ac:dyDescent="0.25">
      <c r="A450" s="185" t="s">
        <v>454</v>
      </c>
      <c r="B450" s="181">
        <v>20457</v>
      </c>
      <c r="C450" s="181">
        <v>798</v>
      </c>
      <c r="D450" s="181"/>
      <c r="E450" s="181">
        <v>390</v>
      </c>
      <c r="F450" s="181">
        <v>21645</v>
      </c>
      <c r="G450" s="181">
        <v>248.01599999999999</v>
      </c>
      <c r="H450" s="128"/>
      <c r="I450" s="128"/>
      <c r="J450" s="128"/>
    </row>
    <row r="451" spans="1:10" x14ac:dyDescent="0.25">
      <c r="A451" s="184" t="s">
        <v>455</v>
      </c>
      <c r="B451" s="183">
        <v>6031</v>
      </c>
      <c r="C451" s="183">
        <v>751</v>
      </c>
      <c r="D451" s="183"/>
      <c r="E451" s="183"/>
      <c r="F451" s="183">
        <v>6782</v>
      </c>
      <c r="G451" s="183">
        <v>99.361999999999995</v>
      </c>
      <c r="H451" s="128"/>
      <c r="I451" s="128"/>
      <c r="J451" s="128"/>
    </row>
    <row r="452" spans="1:10" x14ac:dyDescent="0.25">
      <c r="A452" s="184" t="s">
        <v>456</v>
      </c>
      <c r="B452" s="183">
        <v>167</v>
      </c>
      <c r="C452" s="183"/>
      <c r="D452" s="183"/>
      <c r="E452" s="183"/>
      <c r="F452" s="183">
        <v>167</v>
      </c>
      <c r="G452" s="183">
        <v>1.67</v>
      </c>
      <c r="H452" s="128"/>
      <c r="I452" s="128"/>
      <c r="J452" s="128"/>
    </row>
    <row r="453" spans="1:10" x14ac:dyDescent="0.25">
      <c r="A453" s="184" t="s">
        <v>457</v>
      </c>
      <c r="B453" s="183">
        <v>12056</v>
      </c>
      <c r="C453" s="183">
        <v>47</v>
      </c>
      <c r="D453" s="183"/>
      <c r="E453" s="183">
        <v>390</v>
      </c>
      <c r="F453" s="183">
        <v>12493</v>
      </c>
      <c r="G453" s="183">
        <v>124.95399999999999</v>
      </c>
      <c r="H453" s="128"/>
      <c r="I453" s="128"/>
      <c r="J453" s="128"/>
    </row>
    <row r="454" spans="1:10" x14ac:dyDescent="0.25">
      <c r="A454" s="184" t="s">
        <v>458</v>
      </c>
      <c r="B454" s="183">
        <v>1903</v>
      </c>
      <c r="C454" s="183"/>
      <c r="D454" s="183"/>
      <c r="E454" s="183"/>
      <c r="F454" s="183">
        <v>1903</v>
      </c>
      <c r="G454" s="183">
        <v>19.03</v>
      </c>
      <c r="H454" s="128"/>
      <c r="I454" s="128"/>
      <c r="J454" s="128"/>
    </row>
    <row r="455" spans="1:10" x14ac:dyDescent="0.25">
      <c r="A455" s="184" t="s">
        <v>459</v>
      </c>
      <c r="B455" s="183">
        <v>300</v>
      </c>
      <c r="C455" s="183"/>
      <c r="D455" s="183"/>
      <c r="E455" s="183"/>
      <c r="F455" s="183">
        <v>300</v>
      </c>
      <c r="G455" s="183">
        <v>3</v>
      </c>
      <c r="H455" s="128"/>
      <c r="I455" s="128"/>
      <c r="J455" s="128"/>
    </row>
    <row r="456" spans="1:10" x14ac:dyDescent="0.25">
      <c r="A456" s="187" t="s">
        <v>460</v>
      </c>
      <c r="B456" s="186">
        <v>50029</v>
      </c>
      <c r="C456" s="186">
        <v>428</v>
      </c>
      <c r="D456" s="186"/>
      <c r="E456" s="186">
        <v>122</v>
      </c>
      <c r="F456" s="186">
        <v>50579</v>
      </c>
      <c r="G456" s="186">
        <v>523.15599999999995</v>
      </c>
      <c r="H456" s="128"/>
      <c r="I456" s="128"/>
      <c r="J456" s="128"/>
    </row>
    <row r="457" spans="1:10" x14ac:dyDescent="0.25">
      <c r="A457" s="184" t="s">
        <v>461</v>
      </c>
      <c r="B457" s="183">
        <v>1718</v>
      </c>
      <c r="C457" s="183"/>
      <c r="D457" s="183"/>
      <c r="E457" s="183"/>
      <c r="F457" s="183">
        <v>1718</v>
      </c>
      <c r="G457" s="183">
        <v>17.18</v>
      </c>
      <c r="H457" s="128"/>
      <c r="I457" s="128"/>
      <c r="J457" s="128"/>
    </row>
    <row r="458" spans="1:10" x14ac:dyDescent="0.25">
      <c r="A458" s="184" t="s">
        <v>462</v>
      </c>
      <c r="B458" s="183">
        <v>1195</v>
      </c>
      <c r="C458" s="183"/>
      <c r="D458" s="183"/>
      <c r="E458" s="183"/>
      <c r="F458" s="183">
        <v>1195</v>
      </c>
      <c r="G458" s="183">
        <v>11.95</v>
      </c>
      <c r="H458" s="128"/>
      <c r="I458" s="128"/>
      <c r="J458" s="128"/>
    </row>
    <row r="459" spans="1:10" x14ac:dyDescent="0.25">
      <c r="A459" s="184" t="s">
        <v>463</v>
      </c>
      <c r="B459" s="183">
        <v>37611</v>
      </c>
      <c r="C459" s="183"/>
      <c r="D459" s="183"/>
      <c r="E459" s="183">
        <v>122</v>
      </c>
      <c r="F459" s="183">
        <v>37733</v>
      </c>
      <c r="G459" s="183">
        <v>376.72</v>
      </c>
      <c r="H459" s="128"/>
      <c r="I459" s="128"/>
      <c r="J459" s="128"/>
    </row>
    <row r="460" spans="1:10" x14ac:dyDescent="0.25">
      <c r="A460" s="184" t="s">
        <v>464</v>
      </c>
      <c r="B460" s="183">
        <v>1175</v>
      </c>
      <c r="C460" s="183"/>
      <c r="D460" s="183"/>
      <c r="E460" s="183"/>
      <c r="F460" s="183">
        <v>1175</v>
      </c>
      <c r="G460" s="183">
        <v>11.75</v>
      </c>
      <c r="H460" s="128"/>
      <c r="I460" s="128"/>
      <c r="J460" s="128"/>
    </row>
    <row r="461" spans="1:10" x14ac:dyDescent="0.25">
      <c r="A461" s="184" t="s">
        <v>465</v>
      </c>
      <c r="B461" s="183">
        <v>2180</v>
      </c>
      <c r="C461" s="183">
        <v>23</v>
      </c>
      <c r="D461" s="183"/>
      <c r="E461" s="183"/>
      <c r="F461" s="183">
        <v>2203</v>
      </c>
      <c r="G461" s="183">
        <v>22.995999999999999</v>
      </c>
      <c r="H461" s="128"/>
      <c r="I461" s="128"/>
      <c r="J461" s="128"/>
    </row>
    <row r="462" spans="1:10" x14ac:dyDescent="0.25">
      <c r="A462" s="184" t="s">
        <v>466</v>
      </c>
      <c r="B462" s="183">
        <v>500</v>
      </c>
      <c r="C462" s="183"/>
      <c r="D462" s="183"/>
      <c r="E462" s="183"/>
      <c r="F462" s="183">
        <v>500</v>
      </c>
      <c r="G462" s="183">
        <v>5</v>
      </c>
      <c r="H462" s="128"/>
      <c r="I462" s="128"/>
      <c r="J462" s="128"/>
    </row>
    <row r="463" spans="1:10" x14ac:dyDescent="0.25">
      <c r="A463" s="184" t="s">
        <v>467</v>
      </c>
      <c r="B463" s="183">
        <v>1380</v>
      </c>
      <c r="C463" s="183"/>
      <c r="D463" s="183"/>
      <c r="E463" s="183"/>
      <c r="F463" s="183">
        <v>1380</v>
      </c>
      <c r="G463" s="183">
        <v>13.8</v>
      </c>
      <c r="H463" s="128"/>
      <c r="I463" s="128"/>
      <c r="J463" s="128"/>
    </row>
    <row r="464" spans="1:10" x14ac:dyDescent="0.25">
      <c r="A464" s="184" t="s">
        <v>468</v>
      </c>
      <c r="B464" s="183">
        <v>3505</v>
      </c>
      <c r="C464" s="183">
        <v>313</v>
      </c>
      <c r="D464" s="183"/>
      <c r="E464" s="183"/>
      <c r="F464" s="183">
        <v>3818</v>
      </c>
      <c r="G464" s="183">
        <v>51.326000000000001</v>
      </c>
      <c r="H464" s="128"/>
      <c r="I464" s="128"/>
      <c r="J464" s="128"/>
    </row>
    <row r="465" spans="1:10" x14ac:dyDescent="0.25">
      <c r="A465" s="184" t="s">
        <v>469</v>
      </c>
      <c r="B465" s="183">
        <v>765</v>
      </c>
      <c r="C465" s="183">
        <v>92</v>
      </c>
      <c r="D465" s="183"/>
      <c r="E465" s="183"/>
      <c r="F465" s="183">
        <v>857</v>
      </c>
      <c r="G465" s="183">
        <v>12.433999999999999</v>
      </c>
      <c r="H465" s="128"/>
      <c r="I465" s="128"/>
      <c r="J465" s="128"/>
    </row>
    <row r="466" spans="1:10" x14ac:dyDescent="0.25">
      <c r="A466" s="185" t="s">
        <v>470</v>
      </c>
      <c r="B466" s="181">
        <v>225385</v>
      </c>
      <c r="C466" s="181">
        <v>10350</v>
      </c>
      <c r="D466" s="181">
        <v>1969</v>
      </c>
      <c r="E466" s="181">
        <v>6259</v>
      </c>
      <c r="F466" s="181">
        <v>243963</v>
      </c>
      <c r="G466" s="181">
        <v>2902.105</v>
      </c>
      <c r="H466" s="128"/>
      <c r="I466" s="128"/>
      <c r="J466" s="128"/>
    </row>
    <row r="467" spans="1:10" x14ac:dyDescent="0.25">
      <c r="A467" s="184" t="s">
        <v>470</v>
      </c>
      <c r="B467" s="183">
        <v>225385</v>
      </c>
      <c r="C467" s="183">
        <v>10350</v>
      </c>
      <c r="D467" s="183">
        <v>1969</v>
      </c>
      <c r="E467" s="183">
        <v>6259</v>
      </c>
      <c r="F467" s="183">
        <v>243963</v>
      </c>
      <c r="G467" s="183">
        <v>2902.105</v>
      </c>
      <c r="H467" s="128"/>
      <c r="I467" s="128"/>
      <c r="J467" s="128"/>
    </row>
    <row r="468" spans="1:10" x14ac:dyDescent="0.25">
      <c r="A468" s="179" t="s">
        <v>471</v>
      </c>
      <c r="B468" s="179">
        <v>106620</v>
      </c>
      <c r="C468" s="179">
        <v>3677</v>
      </c>
      <c r="D468" s="179"/>
      <c r="E468" s="179">
        <v>3928</v>
      </c>
      <c r="F468" s="179">
        <v>114225</v>
      </c>
      <c r="G468" s="179">
        <v>1277.0440000000001</v>
      </c>
      <c r="H468" s="128"/>
      <c r="I468" s="128"/>
      <c r="J468" s="128"/>
    </row>
    <row r="469" spans="1:10" x14ac:dyDescent="0.25">
      <c r="A469" s="185" t="s">
        <v>472</v>
      </c>
      <c r="B469" s="181">
        <v>15028</v>
      </c>
      <c r="C469" s="181">
        <v>1053</v>
      </c>
      <c r="D469" s="181"/>
      <c r="E469" s="181">
        <v>2000</v>
      </c>
      <c r="F469" s="181">
        <v>18081</v>
      </c>
      <c r="G469" s="181">
        <v>215.036</v>
      </c>
      <c r="H469" s="128"/>
      <c r="I469" s="128"/>
      <c r="J469" s="128"/>
    </row>
    <row r="470" spans="1:10" x14ac:dyDescent="0.25">
      <c r="A470" s="184" t="s">
        <v>473</v>
      </c>
      <c r="B470" s="183">
        <v>15028</v>
      </c>
      <c r="C470" s="183">
        <v>1053</v>
      </c>
      <c r="D470" s="183"/>
      <c r="E470" s="183">
        <v>2000</v>
      </c>
      <c r="F470" s="183">
        <v>18081</v>
      </c>
      <c r="G470" s="183">
        <v>215.036</v>
      </c>
      <c r="H470" s="128"/>
      <c r="I470" s="128"/>
      <c r="J470" s="128"/>
    </row>
    <row r="471" spans="1:10" x14ac:dyDescent="0.25">
      <c r="A471" s="187" t="s">
        <v>474</v>
      </c>
      <c r="B471" s="186">
        <v>15686</v>
      </c>
      <c r="C471" s="186">
        <v>633</v>
      </c>
      <c r="D471" s="186"/>
      <c r="E471" s="186">
        <v>146</v>
      </c>
      <c r="F471" s="186">
        <v>16465</v>
      </c>
      <c r="G471" s="186">
        <v>190.506</v>
      </c>
      <c r="H471" s="128"/>
      <c r="I471" s="128"/>
      <c r="J471" s="128"/>
    </row>
    <row r="472" spans="1:10" x14ac:dyDescent="0.25">
      <c r="A472" s="184" t="s">
        <v>475</v>
      </c>
      <c r="B472" s="183">
        <v>4124</v>
      </c>
      <c r="C472" s="183">
        <v>75</v>
      </c>
      <c r="D472" s="183"/>
      <c r="E472" s="183">
        <v>10</v>
      </c>
      <c r="F472" s="183">
        <v>4209</v>
      </c>
      <c r="G472" s="183">
        <v>45.19</v>
      </c>
      <c r="H472" s="128"/>
      <c r="I472" s="128"/>
      <c r="J472" s="128"/>
    </row>
    <row r="473" spans="1:10" x14ac:dyDescent="0.25">
      <c r="A473" s="184" t="s">
        <v>476</v>
      </c>
      <c r="B473" s="183">
        <v>1757</v>
      </c>
      <c r="C473" s="183">
        <v>422</v>
      </c>
      <c r="D473" s="183"/>
      <c r="E473" s="183"/>
      <c r="F473" s="183">
        <v>2179</v>
      </c>
      <c r="G473" s="183">
        <v>39.514000000000003</v>
      </c>
      <c r="H473" s="128"/>
      <c r="I473" s="128"/>
      <c r="J473" s="128"/>
    </row>
    <row r="474" spans="1:10" x14ac:dyDescent="0.25">
      <c r="A474" s="184" t="s">
        <v>477</v>
      </c>
      <c r="B474" s="183">
        <v>1823</v>
      </c>
      <c r="C474" s="183">
        <v>31</v>
      </c>
      <c r="D474" s="183"/>
      <c r="E474" s="183">
        <v>136</v>
      </c>
      <c r="F474" s="183">
        <v>1990</v>
      </c>
      <c r="G474" s="183">
        <v>20.521999999999998</v>
      </c>
      <c r="H474" s="128"/>
      <c r="I474" s="128"/>
      <c r="J474" s="128"/>
    </row>
    <row r="475" spans="1:10" x14ac:dyDescent="0.25">
      <c r="A475" s="184" t="s">
        <v>478</v>
      </c>
      <c r="B475" s="183">
        <v>2394</v>
      </c>
      <c r="C475" s="183">
        <v>23</v>
      </c>
      <c r="D475" s="183"/>
      <c r="E475" s="183"/>
      <c r="F475" s="183">
        <v>2417</v>
      </c>
      <c r="G475" s="183">
        <v>25.135999999999999</v>
      </c>
      <c r="H475" s="128"/>
      <c r="I475" s="128"/>
      <c r="J475" s="128"/>
    </row>
    <row r="476" spans="1:10" x14ac:dyDescent="0.25">
      <c r="A476" s="184" t="s">
        <v>479</v>
      </c>
      <c r="B476" s="183">
        <v>1160</v>
      </c>
      <c r="C476" s="183">
        <v>20</v>
      </c>
      <c r="D476" s="183"/>
      <c r="E476" s="183"/>
      <c r="F476" s="183">
        <v>1180</v>
      </c>
      <c r="G476" s="183">
        <v>12.64</v>
      </c>
      <c r="H476" s="128"/>
      <c r="I476" s="128"/>
      <c r="J476" s="128"/>
    </row>
    <row r="477" spans="1:10" x14ac:dyDescent="0.25">
      <c r="A477" s="184" t="s">
        <v>480</v>
      </c>
      <c r="B477" s="183">
        <v>725</v>
      </c>
      <c r="C477" s="183">
        <v>4</v>
      </c>
      <c r="D477" s="183"/>
      <c r="E477" s="183"/>
      <c r="F477" s="183">
        <v>729</v>
      </c>
      <c r="G477" s="183">
        <v>7.4580000000000002</v>
      </c>
      <c r="H477" s="128"/>
      <c r="I477" s="128"/>
      <c r="J477" s="128"/>
    </row>
    <row r="478" spans="1:10" x14ac:dyDescent="0.25">
      <c r="A478" s="184" t="s">
        <v>481</v>
      </c>
      <c r="B478" s="183">
        <v>3671</v>
      </c>
      <c r="C478" s="183">
        <v>58</v>
      </c>
      <c r="D478" s="183"/>
      <c r="E478" s="183"/>
      <c r="F478" s="183">
        <v>3729</v>
      </c>
      <c r="G478" s="183">
        <v>39.725999999999999</v>
      </c>
      <c r="H478" s="128"/>
      <c r="I478" s="128"/>
      <c r="J478" s="128"/>
    </row>
    <row r="479" spans="1:10" x14ac:dyDescent="0.25">
      <c r="A479" s="184" t="s">
        <v>482</v>
      </c>
      <c r="B479" s="183">
        <v>32</v>
      </c>
      <c r="C479" s="183"/>
      <c r="D479" s="183"/>
      <c r="E479" s="183"/>
      <c r="F479" s="183">
        <v>32</v>
      </c>
      <c r="G479" s="183">
        <v>0.32</v>
      </c>
      <c r="H479" s="128"/>
      <c r="I479" s="128"/>
      <c r="J479" s="128"/>
    </row>
    <row r="480" spans="1:10" x14ac:dyDescent="0.25">
      <c r="A480" s="187" t="s">
        <v>483</v>
      </c>
      <c r="B480" s="186">
        <v>24708</v>
      </c>
      <c r="C480" s="186">
        <v>675</v>
      </c>
      <c r="D480" s="186"/>
      <c r="E480" s="186">
        <v>384</v>
      </c>
      <c r="F480" s="186">
        <v>25767</v>
      </c>
      <c r="G480" s="186">
        <v>284.10000000000002</v>
      </c>
      <c r="H480" s="128"/>
      <c r="I480" s="128"/>
      <c r="J480" s="128"/>
    </row>
    <row r="481" spans="1:10" x14ac:dyDescent="0.25">
      <c r="A481" s="184" t="s">
        <v>484</v>
      </c>
      <c r="B481" s="183">
        <v>3448</v>
      </c>
      <c r="C481" s="183">
        <v>17</v>
      </c>
      <c r="D481" s="183"/>
      <c r="E481" s="183"/>
      <c r="F481" s="183">
        <v>3465</v>
      </c>
      <c r="G481" s="183">
        <v>35.363999999999997</v>
      </c>
      <c r="H481" s="128"/>
      <c r="I481" s="128"/>
      <c r="J481" s="128"/>
    </row>
    <row r="482" spans="1:10" x14ac:dyDescent="0.25">
      <c r="A482" s="184" t="s">
        <v>485</v>
      </c>
      <c r="B482" s="183">
        <v>1305</v>
      </c>
      <c r="C482" s="183">
        <v>4</v>
      </c>
      <c r="D482" s="183"/>
      <c r="E482" s="183">
        <v>158</v>
      </c>
      <c r="F482" s="183">
        <v>1467</v>
      </c>
      <c r="G482" s="183">
        <v>14.048</v>
      </c>
      <c r="H482" s="128"/>
      <c r="I482" s="128"/>
      <c r="J482" s="128"/>
    </row>
    <row r="483" spans="1:10" x14ac:dyDescent="0.25">
      <c r="A483" s="184" t="s">
        <v>486</v>
      </c>
      <c r="B483" s="183">
        <v>10372</v>
      </c>
      <c r="C483" s="183">
        <v>428</v>
      </c>
      <c r="D483" s="183"/>
      <c r="E483" s="183">
        <v>144</v>
      </c>
      <c r="F483" s="183">
        <v>10944</v>
      </c>
      <c r="G483" s="183">
        <v>126.696</v>
      </c>
      <c r="H483" s="128"/>
      <c r="I483" s="128"/>
      <c r="J483" s="128"/>
    </row>
    <row r="484" spans="1:10" x14ac:dyDescent="0.25">
      <c r="A484" s="184" t="s">
        <v>487</v>
      </c>
      <c r="B484" s="183">
        <v>4253</v>
      </c>
      <c r="C484" s="183">
        <v>10</v>
      </c>
      <c r="D484" s="183"/>
      <c r="E484" s="183">
        <v>82</v>
      </c>
      <c r="F484" s="183">
        <v>4345</v>
      </c>
      <c r="G484" s="183">
        <v>43.46</v>
      </c>
      <c r="H484" s="128"/>
      <c r="I484" s="128"/>
      <c r="J484" s="128"/>
    </row>
    <row r="485" spans="1:10" x14ac:dyDescent="0.25">
      <c r="A485" s="184" t="s">
        <v>488</v>
      </c>
      <c r="B485" s="183">
        <v>4712</v>
      </c>
      <c r="C485" s="183">
        <v>212</v>
      </c>
      <c r="D485" s="183"/>
      <c r="E485" s="183"/>
      <c r="F485" s="183">
        <v>4924</v>
      </c>
      <c r="G485" s="183">
        <v>58.143999999999998</v>
      </c>
      <c r="H485" s="128"/>
      <c r="I485" s="128"/>
      <c r="J485" s="128"/>
    </row>
    <row r="486" spans="1:10" x14ac:dyDescent="0.25">
      <c r="A486" s="184" t="s">
        <v>489</v>
      </c>
      <c r="B486" s="183">
        <v>618</v>
      </c>
      <c r="C486" s="183">
        <v>4</v>
      </c>
      <c r="D486" s="183"/>
      <c r="E486" s="183"/>
      <c r="F486" s="183">
        <v>622</v>
      </c>
      <c r="G486" s="183">
        <v>6.3879999999999999</v>
      </c>
      <c r="H486" s="128"/>
      <c r="I486" s="128"/>
      <c r="J486" s="128"/>
    </row>
    <row r="487" spans="1:10" x14ac:dyDescent="0.25">
      <c r="A487" s="187" t="s">
        <v>490</v>
      </c>
      <c r="B487" s="186">
        <v>15603</v>
      </c>
      <c r="C487" s="186">
        <v>606</v>
      </c>
      <c r="D487" s="186"/>
      <c r="E487" s="186">
        <v>456</v>
      </c>
      <c r="F487" s="186">
        <v>16665</v>
      </c>
      <c r="G487" s="186">
        <v>189.822</v>
      </c>
      <c r="H487" s="128"/>
      <c r="I487" s="128"/>
      <c r="J487" s="128"/>
    </row>
    <row r="488" spans="1:10" x14ac:dyDescent="0.25">
      <c r="A488" s="184" t="s">
        <v>491</v>
      </c>
      <c r="B488" s="183">
        <v>1636</v>
      </c>
      <c r="C488" s="183">
        <v>190</v>
      </c>
      <c r="D488" s="183"/>
      <c r="E488" s="183">
        <v>72</v>
      </c>
      <c r="F488" s="183">
        <v>1898</v>
      </c>
      <c r="G488" s="183">
        <v>26.6</v>
      </c>
      <c r="H488" s="128"/>
      <c r="I488" s="128"/>
      <c r="J488" s="128"/>
    </row>
    <row r="489" spans="1:10" x14ac:dyDescent="0.25">
      <c r="A489" s="184" t="s">
        <v>492</v>
      </c>
      <c r="B489" s="183">
        <v>11540</v>
      </c>
      <c r="C489" s="183">
        <v>236</v>
      </c>
      <c r="D489" s="183"/>
      <c r="E489" s="183">
        <v>348</v>
      </c>
      <c r="F489" s="183">
        <v>12124</v>
      </c>
      <c r="G489" s="183">
        <v>129.41200000000001</v>
      </c>
      <c r="H489" s="128"/>
      <c r="I489" s="128"/>
      <c r="J489" s="128"/>
    </row>
    <row r="490" spans="1:10" x14ac:dyDescent="0.25">
      <c r="A490" s="184" t="s">
        <v>493</v>
      </c>
      <c r="B490" s="183">
        <v>1387</v>
      </c>
      <c r="C490" s="183">
        <v>180</v>
      </c>
      <c r="D490" s="183"/>
      <c r="E490" s="183">
        <v>36</v>
      </c>
      <c r="F490" s="183">
        <v>1603</v>
      </c>
      <c r="G490" s="183">
        <v>23.41</v>
      </c>
      <c r="H490" s="128"/>
      <c r="I490" s="128"/>
      <c r="J490" s="128"/>
    </row>
    <row r="491" spans="1:10" x14ac:dyDescent="0.25">
      <c r="A491" s="184" t="s">
        <v>494</v>
      </c>
      <c r="B491" s="183">
        <v>592</v>
      </c>
      <c r="C491" s="183"/>
      <c r="D491" s="183"/>
      <c r="E491" s="183"/>
      <c r="F491" s="183">
        <v>592</v>
      </c>
      <c r="G491" s="183">
        <v>5.92</v>
      </c>
      <c r="H491" s="128"/>
      <c r="I491" s="128"/>
      <c r="J491" s="128"/>
    </row>
    <row r="492" spans="1:10" x14ac:dyDescent="0.25">
      <c r="A492" s="184" t="s">
        <v>495</v>
      </c>
      <c r="B492" s="183">
        <v>448</v>
      </c>
      <c r="C492" s="183"/>
      <c r="D492" s="183"/>
      <c r="E492" s="183"/>
      <c r="F492" s="183">
        <v>448</v>
      </c>
      <c r="G492" s="183">
        <v>4.4800000000000004</v>
      </c>
      <c r="H492" s="128"/>
      <c r="I492" s="128"/>
      <c r="J492" s="128"/>
    </row>
    <row r="493" spans="1:10" x14ac:dyDescent="0.25">
      <c r="A493" s="187" t="s">
        <v>496</v>
      </c>
      <c r="B493" s="186">
        <v>13929</v>
      </c>
      <c r="C493" s="186">
        <v>97</v>
      </c>
      <c r="D493" s="186"/>
      <c r="E493" s="186"/>
      <c r="F493" s="186">
        <v>14026</v>
      </c>
      <c r="G493" s="186">
        <v>144.334</v>
      </c>
      <c r="H493" s="128"/>
      <c r="I493" s="128"/>
      <c r="J493" s="128"/>
    </row>
    <row r="494" spans="1:10" x14ac:dyDescent="0.25">
      <c r="A494" s="184" t="s">
        <v>497</v>
      </c>
      <c r="B494" s="183">
        <v>840</v>
      </c>
      <c r="C494" s="183"/>
      <c r="D494" s="183"/>
      <c r="E494" s="183"/>
      <c r="F494" s="183">
        <v>840</v>
      </c>
      <c r="G494" s="183">
        <v>8.4</v>
      </c>
      <c r="H494" s="128"/>
      <c r="I494" s="128"/>
      <c r="J494" s="128"/>
    </row>
    <row r="495" spans="1:10" x14ac:dyDescent="0.25">
      <c r="A495" s="184" t="s">
        <v>498</v>
      </c>
      <c r="B495" s="183">
        <v>298</v>
      </c>
      <c r="C495" s="183"/>
      <c r="D495" s="183"/>
      <c r="E495" s="183"/>
      <c r="F495" s="183">
        <v>298</v>
      </c>
      <c r="G495" s="183">
        <v>2.98</v>
      </c>
      <c r="H495" s="128"/>
      <c r="I495" s="128"/>
      <c r="J495" s="128"/>
    </row>
    <row r="496" spans="1:10" x14ac:dyDescent="0.25">
      <c r="A496" s="184" t="s">
        <v>499</v>
      </c>
      <c r="B496" s="183">
        <v>11285</v>
      </c>
      <c r="C496" s="183">
        <v>59</v>
      </c>
      <c r="D496" s="183"/>
      <c r="E496" s="183"/>
      <c r="F496" s="183">
        <v>11344</v>
      </c>
      <c r="G496" s="183">
        <v>115.91800000000001</v>
      </c>
      <c r="H496" s="128"/>
      <c r="I496" s="128"/>
      <c r="J496" s="128"/>
    </row>
    <row r="497" spans="1:10" x14ac:dyDescent="0.25">
      <c r="A497" s="184" t="s">
        <v>500</v>
      </c>
      <c r="B497" s="183">
        <v>1288</v>
      </c>
      <c r="C497" s="183">
        <v>38</v>
      </c>
      <c r="D497" s="183"/>
      <c r="E497" s="183"/>
      <c r="F497" s="183">
        <v>1326</v>
      </c>
      <c r="G497" s="183">
        <v>14.856</v>
      </c>
      <c r="H497" s="128"/>
      <c r="I497" s="128"/>
      <c r="J497" s="128"/>
    </row>
    <row r="498" spans="1:10" x14ac:dyDescent="0.25">
      <c r="A498" s="184" t="s">
        <v>501</v>
      </c>
      <c r="B498" s="183">
        <v>218</v>
      </c>
      <c r="C498" s="183"/>
      <c r="D498" s="183"/>
      <c r="E498" s="183"/>
      <c r="F498" s="183">
        <v>218</v>
      </c>
      <c r="G498" s="183">
        <v>2.1800000000000002</v>
      </c>
      <c r="H498" s="128"/>
      <c r="I498" s="128"/>
      <c r="J498" s="128"/>
    </row>
    <row r="499" spans="1:10" x14ac:dyDescent="0.25">
      <c r="A499" s="185" t="s">
        <v>502</v>
      </c>
      <c r="B499" s="181">
        <v>21666</v>
      </c>
      <c r="C499" s="181">
        <v>613</v>
      </c>
      <c r="D499" s="181"/>
      <c r="E499" s="181">
        <v>942</v>
      </c>
      <c r="F499" s="181">
        <v>23221</v>
      </c>
      <c r="G499" s="181">
        <v>253.24600000000001</v>
      </c>
      <c r="H499" s="128"/>
      <c r="I499" s="128"/>
      <c r="J499" s="128"/>
    </row>
    <row r="500" spans="1:10" x14ac:dyDescent="0.25">
      <c r="A500" s="184" t="s">
        <v>503</v>
      </c>
      <c r="B500" s="183">
        <v>10252</v>
      </c>
      <c r="C500" s="183">
        <v>450</v>
      </c>
      <c r="D500" s="183"/>
      <c r="E500" s="183">
        <v>942</v>
      </c>
      <c r="F500" s="183">
        <v>11644</v>
      </c>
      <c r="G500" s="183">
        <v>130.63</v>
      </c>
      <c r="H500" s="128"/>
      <c r="I500" s="128"/>
      <c r="J500" s="128"/>
    </row>
    <row r="501" spans="1:10" x14ac:dyDescent="0.25">
      <c r="A501" s="184" t="s">
        <v>504</v>
      </c>
      <c r="B501" s="183">
        <v>9538</v>
      </c>
      <c r="C501" s="183">
        <v>125</v>
      </c>
      <c r="D501" s="183"/>
      <c r="E501" s="183"/>
      <c r="F501" s="183">
        <v>9663</v>
      </c>
      <c r="G501" s="183">
        <v>101.88</v>
      </c>
      <c r="H501" s="128"/>
      <c r="I501" s="128"/>
      <c r="J501" s="128"/>
    </row>
    <row r="502" spans="1:10" x14ac:dyDescent="0.25">
      <c r="A502" s="184" t="s">
        <v>505</v>
      </c>
      <c r="B502" s="183">
        <v>1876</v>
      </c>
      <c r="C502" s="183">
        <v>38</v>
      </c>
      <c r="D502" s="183"/>
      <c r="E502" s="183"/>
      <c r="F502" s="183">
        <v>1914</v>
      </c>
      <c r="G502" s="183">
        <v>20.736000000000001</v>
      </c>
      <c r="H502" s="128"/>
      <c r="I502" s="128"/>
      <c r="J502" s="128"/>
    </row>
    <row r="503" spans="1:10" x14ac:dyDescent="0.25">
      <c r="A503" s="179" t="s">
        <v>506</v>
      </c>
      <c r="B503" s="179">
        <v>647934</v>
      </c>
      <c r="C503" s="179">
        <v>40505</v>
      </c>
      <c r="D503" s="179">
        <v>856</v>
      </c>
      <c r="E503" s="179">
        <v>15854</v>
      </c>
      <c r="F503" s="179">
        <v>705149</v>
      </c>
      <c r="G503" s="179">
        <v>8699.11</v>
      </c>
      <c r="H503" s="128"/>
      <c r="I503" s="128"/>
      <c r="J503" s="128"/>
    </row>
    <row r="504" spans="1:10" x14ac:dyDescent="0.25">
      <c r="A504" s="187" t="s">
        <v>507</v>
      </c>
      <c r="B504" s="186">
        <v>58570</v>
      </c>
      <c r="C504" s="186">
        <v>596</v>
      </c>
      <c r="D504" s="186"/>
      <c r="E504" s="186">
        <v>1016</v>
      </c>
      <c r="F504" s="186">
        <v>60182</v>
      </c>
      <c r="G504" s="186">
        <v>621.77200000000005</v>
      </c>
      <c r="H504" s="128"/>
      <c r="I504" s="128"/>
      <c r="J504" s="128"/>
    </row>
    <row r="505" spans="1:10" x14ac:dyDescent="0.25">
      <c r="A505" s="184" t="s">
        <v>508</v>
      </c>
      <c r="B505" s="183">
        <v>13731</v>
      </c>
      <c r="C505" s="183">
        <v>45</v>
      </c>
      <c r="D505" s="183"/>
      <c r="E505" s="183">
        <v>351</v>
      </c>
      <c r="F505" s="183">
        <v>14127</v>
      </c>
      <c r="G505" s="183">
        <v>141.405</v>
      </c>
      <c r="H505" s="128"/>
      <c r="I505" s="128"/>
      <c r="J505" s="128"/>
    </row>
    <row r="506" spans="1:10" x14ac:dyDescent="0.25">
      <c r="A506" s="184" t="s">
        <v>509</v>
      </c>
      <c r="B506" s="183">
        <v>1831</v>
      </c>
      <c r="C506" s="183"/>
      <c r="D506" s="183"/>
      <c r="E506" s="183"/>
      <c r="F506" s="183">
        <v>1831</v>
      </c>
      <c r="G506" s="183">
        <v>18.309999999999999</v>
      </c>
      <c r="H506" s="128"/>
      <c r="I506" s="128"/>
      <c r="J506" s="128"/>
    </row>
    <row r="507" spans="1:10" x14ac:dyDescent="0.25">
      <c r="A507" s="184" t="s">
        <v>510</v>
      </c>
      <c r="B507" s="183">
        <v>14984</v>
      </c>
      <c r="C507" s="183">
        <v>2</v>
      </c>
      <c r="D507" s="183"/>
      <c r="E507" s="183"/>
      <c r="F507" s="183">
        <v>14986</v>
      </c>
      <c r="G507" s="183">
        <v>149.94399999999999</v>
      </c>
      <c r="H507" s="128"/>
      <c r="I507" s="128"/>
      <c r="J507" s="128"/>
    </row>
    <row r="508" spans="1:10" x14ac:dyDescent="0.25">
      <c r="A508" s="184" t="s">
        <v>511</v>
      </c>
      <c r="B508" s="183">
        <v>1547</v>
      </c>
      <c r="C508" s="183"/>
      <c r="D508" s="183"/>
      <c r="E508" s="183">
        <v>20</v>
      </c>
      <c r="F508" s="183">
        <v>1567</v>
      </c>
      <c r="G508" s="183">
        <v>15.57</v>
      </c>
      <c r="H508" s="128"/>
      <c r="I508" s="128"/>
      <c r="J508" s="128"/>
    </row>
    <row r="509" spans="1:10" x14ac:dyDescent="0.25">
      <c r="A509" s="184" t="s">
        <v>512</v>
      </c>
      <c r="B509" s="183">
        <v>450</v>
      </c>
      <c r="C509" s="183"/>
      <c r="D509" s="183"/>
      <c r="E509" s="183"/>
      <c r="F509" s="183">
        <v>450</v>
      </c>
      <c r="G509" s="183">
        <v>4.5</v>
      </c>
      <c r="H509" s="128"/>
      <c r="I509" s="128"/>
      <c r="J509" s="128"/>
    </row>
    <row r="510" spans="1:10" x14ac:dyDescent="0.25">
      <c r="A510" s="184" t="s">
        <v>513</v>
      </c>
      <c r="B510" s="183">
        <v>1298</v>
      </c>
      <c r="C510" s="183"/>
      <c r="D510" s="183"/>
      <c r="E510" s="183"/>
      <c r="F510" s="183">
        <v>1298</v>
      </c>
      <c r="G510" s="183">
        <v>12.98</v>
      </c>
      <c r="H510" s="128"/>
      <c r="I510" s="128"/>
      <c r="J510" s="128"/>
    </row>
    <row r="511" spans="1:10" x14ac:dyDescent="0.25">
      <c r="A511" s="184" t="s">
        <v>514</v>
      </c>
      <c r="B511" s="183">
        <v>476</v>
      </c>
      <c r="C511" s="183"/>
      <c r="D511" s="183"/>
      <c r="E511" s="183"/>
      <c r="F511" s="183">
        <v>476</v>
      </c>
      <c r="G511" s="183">
        <v>4.76</v>
      </c>
      <c r="H511" s="128"/>
      <c r="I511" s="128"/>
      <c r="J511" s="128"/>
    </row>
    <row r="512" spans="1:10" x14ac:dyDescent="0.25">
      <c r="A512" s="184" t="s">
        <v>515</v>
      </c>
      <c r="B512" s="183">
        <v>3290</v>
      </c>
      <c r="C512" s="183"/>
      <c r="D512" s="183"/>
      <c r="E512" s="183"/>
      <c r="F512" s="183">
        <v>3290</v>
      </c>
      <c r="G512" s="183">
        <v>32.9</v>
      </c>
      <c r="H512" s="128"/>
      <c r="I512" s="128"/>
      <c r="J512" s="128"/>
    </row>
    <row r="513" spans="1:10" x14ac:dyDescent="0.25">
      <c r="A513" s="184" t="s">
        <v>516</v>
      </c>
      <c r="B513" s="183">
        <v>14550</v>
      </c>
      <c r="C513" s="183">
        <v>319</v>
      </c>
      <c r="D513" s="183"/>
      <c r="E513" s="183">
        <v>635</v>
      </c>
      <c r="F513" s="183">
        <v>15504</v>
      </c>
      <c r="G513" s="183">
        <v>165.26300000000001</v>
      </c>
      <c r="H513" s="128"/>
      <c r="I513" s="128"/>
      <c r="J513" s="128"/>
    </row>
    <row r="514" spans="1:10" x14ac:dyDescent="0.25">
      <c r="A514" s="184" t="s">
        <v>517</v>
      </c>
      <c r="B514" s="183">
        <v>715</v>
      </c>
      <c r="C514" s="183"/>
      <c r="D514" s="183"/>
      <c r="E514" s="183"/>
      <c r="F514" s="183">
        <v>715</v>
      </c>
      <c r="G514" s="183">
        <v>7.15</v>
      </c>
      <c r="H514" s="128"/>
      <c r="I514" s="128"/>
      <c r="J514" s="128"/>
    </row>
    <row r="515" spans="1:10" x14ac:dyDescent="0.25">
      <c r="A515" s="184" t="s">
        <v>518</v>
      </c>
      <c r="B515" s="183">
        <v>2706</v>
      </c>
      <c r="C515" s="183"/>
      <c r="D515" s="183"/>
      <c r="E515" s="183">
        <v>10</v>
      </c>
      <c r="F515" s="183">
        <v>2716</v>
      </c>
      <c r="G515" s="183">
        <v>27.11</v>
      </c>
      <c r="H515" s="128"/>
      <c r="I515" s="128"/>
      <c r="J515" s="128"/>
    </row>
    <row r="516" spans="1:10" x14ac:dyDescent="0.25">
      <c r="A516" s="184" t="s">
        <v>519</v>
      </c>
      <c r="B516" s="183">
        <v>2992</v>
      </c>
      <c r="C516" s="183">
        <v>230</v>
      </c>
      <c r="D516" s="183"/>
      <c r="E516" s="183"/>
      <c r="F516" s="183">
        <v>3222</v>
      </c>
      <c r="G516" s="183">
        <v>41.88</v>
      </c>
      <c r="H516" s="128"/>
      <c r="I516" s="128"/>
      <c r="J516" s="128"/>
    </row>
    <row r="517" spans="1:10" x14ac:dyDescent="0.25">
      <c r="A517" s="187" t="s">
        <v>520</v>
      </c>
      <c r="B517" s="186">
        <v>120799</v>
      </c>
      <c r="C517" s="186">
        <v>16024</v>
      </c>
      <c r="D517" s="186">
        <v>765</v>
      </c>
      <c r="E517" s="186">
        <v>3284</v>
      </c>
      <c r="F517" s="186">
        <v>140872</v>
      </c>
      <c r="G517" s="186">
        <v>2088.2579999999998</v>
      </c>
      <c r="H517" s="128"/>
      <c r="I517" s="128"/>
      <c r="J517" s="128"/>
    </row>
    <row r="518" spans="1:10" x14ac:dyDescent="0.25">
      <c r="A518" s="184" t="s">
        <v>521</v>
      </c>
      <c r="B518" s="183">
        <v>1180</v>
      </c>
      <c r="C518" s="183"/>
      <c r="D518" s="183">
        <v>100</v>
      </c>
      <c r="E518" s="183">
        <v>86</v>
      </c>
      <c r="F518" s="183">
        <v>1366</v>
      </c>
      <c r="G518" s="183">
        <v>16.23</v>
      </c>
      <c r="H518" s="128"/>
      <c r="I518" s="128"/>
      <c r="J518" s="128"/>
    </row>
    <row r="519" spans="1:10" x14ac:dyDescent="0.25">
      <c r="A519" s="184" t="s">
        <v>522</v>
      </c>
      <c r="B519" s="183">
        <v>79477</v>
      </c>
      <c r="C519" s="183">
        <v>15908</v>
      </c>
      <c r="D519" s="183"/>
      <c r="E519" s="183">
        <v>736</v>
      </c>
      <c r="F519" s="183">
        <v>96121</v>
      </c>
      <c r="G519" s="183">
        <v>1625.6659999999999</v>
      </c>
      <c r="H519" s="128"/>
      <c r="I519" s="128"/>
      <c r="J519" s="128"/>
    </row>
    <row r="520" spans="1:10" x14ac:dyDescent="0.25">
      <c r="A520" s="184" t="s">
        <v>523</v>
      </c>
      <c r="B520" s="183">
        <v>4347</v>
      </c>
      <c r="C520" s="183"/>
      <c r="D520" s="183"/>
      <c r="E520" s="183">
        <v>1233</v>
      </c>
      <c r="F520" s="183">
        <v>5580</v>
      </c>
      <c r="G520" s="183">
        <v>49.634999999999998</v>
      </c>
      <c r="H520" s="128"/>
      <c r="I520" s="128"/>
      <c r="J520" s="128"/>
    </row>
    <row r="521" spans="1:10" x14ac:dyDescent="0.25">
      <c r="A521" s="184" t="s">
        <v>524</v>
      </c>
      <c r="B521" s="183">
        <v>7285</v>
      </c>
      <c r="C521" s="183"/>
      <c r="D521" s="183"/>
      <c r="E521" s="183">
        <v>427</v>
      </c>
      <c r="F521" s="183">
        <v>7712</v>
      </c>
      <c r="G521" s="183">
        <v>74.984999999999999</v>
      </c>
      <c r="H521" s="128"/>
      <c r="I521" s="128"/>
      <c r="J521" s="128"/>
    </row>
    <row r="522" spans="1:10" x14ac:dyDescent="0.25">
      <c r="A522" s="184" t="s">
        <v>525</v>
      </c>
      <c r="B522" s="183">
        <v>4617</v>
      </c>
      <c r="C522" s="183"/>
      <c r="D522" s="183"/>
      <c r="E522" s="183">
        <v>523</v>
      </c>
      <c r="F522" s="183">
        <v>5140</v>
      </c>
      <c r="G522" s="183">
        <v>48.784999999999997</v>
      </c>
      <c r="H522" s="128"/>
      <c r="I522" s="128"/>
      <c r="J522" s="128"/>
    </row>
    <row r="523" spans="1:10" x14ac:dyDescent="0.25">
      <c r="A523" s="184" t="s">
        <v>526</v>
      </c>
      <c r="B523" s="183">
        <v>1131</v>
      </c>
      <c r="C523" s="183"/>
      <c r="D523" s="183"/>
      <c r="E523" s="183">
        <v>269</v>
      </c>
      <c r="F523" s="183">
        <v>1400</v>
      </c>
      <c r="G523" s="183">
        <v>12.654999999999999</v>
      </c>
      <c r="H523" s="128"/>
      <c r="I523" s="128"/>
      <c r="J523" s="128"/>
    </row>
    <row r="524" spans="1:10" x14ac:dyDescent="0.25">
      <c r="A524" s="184" t="s">
        <v>527</v>
      </c>
      <c r="B524" s="183">
        <v>5110</v>
      </c>
      <c r="C524" s="183"/>
      <c r="D524" s="183"/>
      <c r="E524" s="183"/>
      <c r="F524" s="183">
        <v>5110</v>
      </c>
      <c r="G524" s="183">
        <v>51.1</v>
      </c>
      <c r="H524" s="128"/>
      <c r="I524" s="128"/>
      <c r="J524" s="128"/>
    </row>
    <row r="525" spans="1:10" x14ac:dyDescent="0.25">
      <c r="A525" s="184" t="s">
        <v>528</v>
      </c>
      <c r="B525" s="183">
        <v>6858</v>
      </c>
      <c r="C525" s="183">
        <v>108</v>
      </c>
      <c r="D525" s="183">
        <v>665</v>
      </c>
      <c r="E525" s="183"/>
      <c r="F525" s="183">
        <v>7631</v>
      </c>
      <c r="G525" s="183">
        <v>100.79600000000001</v>
      </c>
      <c r="H525" s="128"/>
      <c r="I525" s="128"/>
      <c r="J525" s="128"/>
    </row>
    <row r="526" spans="1:10" x14ac:dyDescent="0.25">
      <c r="A526" s="184" t="s">
        <v>529</v>
      </c>
      <c r="B526" s="183">
        <v>710</v>
      </c>
      <c r="C526" s="183"/>
      <c r="D526" s="183"/>
      <c r="E526" s="183"/>
      <c r="F526" s="183">
        <v>710</v>
      </c>
      <c r="G526" s="183">
        <v>7.1</v>
      </c>
      <c r="H526" s="128"/>
      <c r="I526" s="128"/>
      <c r="J526" s="128"/>
    </row>
    <row r="527" spans="1:10" x14ac:dyDescent="0.25">
      <c r="A527" s="184" t="s">
        <v>530</v>
      </c>
      <c r="B527" s="183">
        <v>10084</v>
      </c>
      <c r="C527" s="183">
        <v>8</v>
      </c>
      <c r="D527" s="183"/>
      <c r="E527" s="183">
        <v>10</v>
      </c>
      <c r="F527" s="183">
        <v>10102</v>
      </c>
      <c r="G527" s="183">
        <v>101.306</v>
      </c>
      <c r="H527" s="128"/>
      <c r="I527" s="128"/>
      <c r="J527" s="128"/>
    </row>
    <row r="528" spans="1:10" x14ac:dyDescent="0.25">
      <c r="A528" s="187" t="s">
        <v>531</v>
      </c>
      <c r="B528" s="186">
        <v>134710</v>
      </c>
      <c r="C528" s="186">
        <v>3329</v>
      </c>
      <c r="D528" s="186">
        <v>10</v>
      </c>
      <c r="E528" s="186">
        <v>2794</v>
      </c>
      <c r="F528" s="186">
        <v>140843</v>
      </c>
      <c r="G528" s="186">
        <v>1534.578</v>
      </c>
      <c r="H528" s="128"/>
      <c r="I528" s="128"/>
      <c r="J528" s="128"/>
    </row>
    <row r="529" spans="1:10" x14ac:dyDescent="0.25">
      <c r="A529" s="184" t="s">
        <v>532</v>
      </c>
      <c r="B529" s="183">
        <v>6701</v>
      </c>
      <c r="C529" s="183"/>
      <c r="D529" s="183"/>
      <c r="E529" s="183">
        <v>698</v>
      </c>
      <c r="F529" s="183">
        <v>7399</v>
      </c>
      <c r="G529" s="183">
        <v>70.5</v>
      </c>
      <c r="H529" s="128"/>
      <c r="I529" s="128"/>
      <c r="J529" s="128"/>
    </row>
    <row r="530" spans="1:10" x14ac:dyDescent="0.25">
      <c r="A530" s="184" t="s">
        <v>533</v>
      </c>
      <c r="B530" s="183">
        <v>25455</v>
      </c>
      <c r="C530" s="183">
        <v>1951</v>
      </c>
      <c r="D530" s="183"/>
      <c r="E530" s="183">
        <v>855</v>
      </c>
      <c r="F530" s="183">
        <v>28261</v>
      </c>
      <c r="G530" s="183">
        <v>360.27699999999999</v>
      </c>
      <c r="H530" s="128"/>
      <c r="I530" s="128"/>
      <c r="J530" s="128"/>
    </row>
    <row r="531" spans="1:10" x14ac:dyDescent="0.25">
      <c r="A531" s="184" t="s">
        <v>534</v>
      </c>
      <c r="B531" s="183">
        <v>28780</v>
      </c>
      <c r="C531" s="183">
        <v>381</v>
      </c>
      <c r="D531" s="183"/>
      <c r="E531" s="183"/>
      <c r="F531" s="183">
        <v>29161</v>
      </c>
      <c r="G531" s="183">
        <v>307.61200000000002</v>
      </c>
      <c r="H531" s="128"/>
      <c r="I531" s="128"/>
      <c r="J531" s="128"/>
    </row>
    <row r="532" spans="1:10" x14ac:dyDescent="0.25">
      <c r="A532" s="184" t="s">
        <v>535</v>
      </c>
      <c r="B532" s="183">
        <v>64323</v>
      </c>
      <c r="C532" s="183">
        <v>927</v>
      </c>
      <c r="D532" s="183">
        <v>10</v>
      </c>
      <c r="E532" s="183">
        <v>1100</v>
      </c>
      <c r="F532" s="183">
        <v>66360</v>
      </c>
      <c r="G532" s="183">
        <v>697.33399999999995</v>
      </c>
      <c r="H532" s="128"/>
      <c r="I532" s="128"/>
      <c r="J532" s="128"/>
    </row>
    <row r="533" spans="1:10" x14ac:dyDescent="0.25">
      <c r="A533" s="184" t="s">
        <v>536</v>
      </c>
      <c r="B533" s="183">
        <v>9451</v>
      </c>
      <c r="C533" s="183">
        <v>70</v>
      </c>
      <c r="D533" s="183"/>
      <c r="E533" s="183">
        <v>141</v>
      </c>
      <c r="F533" s="183">
        <v>9662</v>
      </c>
      <c r="G533" s="183">
        <v>98.855000000000004</v>
      </c>
      <c r="H533" s="128"/>
      <c r="I533" s="128"/>
      <c r="J533" s="128"/>
    </row>
    <row r="534" spans="1:10" x14ac:dyDescent="0.25">
      <c r="A534" s="187" t="s">
        <v>537</v>
      </c>
      <c r="B534" s="186">
        <v>160645</v>
      </c>
      <c r="C534" s="186">
        <v>3909</v>
      </c>
      <c r="D534" s="186">
        <v>35</v>
      </c>
      <c r="E534" s="186">
        <v>2481</v>
      </c>
      <c r="F534" s="186">
        <v>167070</v>
      </c>
      <c r="G534" s="186">
        <v>1823.5229999999999</v>
      </c>
      <c r="H534" s="128"/>
      <c r="I534" s="128"/>
      <c r="J534" s="128"/>
    </row>
    <row r="535" spans="1:10" x14ac:dyDescent="0.25">
      <c r="A535" s="184" t="s">
        <v>538</v>
      </c>
      <c r="B535" s="183">
        <v>47429</v>
      </c>
      <c r="C535" s="183">
        <v>1406</v>
      </c>
      <c r="D535" s="183">
        <v>25</v>
      </c>
      <c r="E535" s="183">
        <v>754</v>
      </c>
      <c r="F535" s="183">
        <v>49614</v>
      </c>
      <c r="G535" s="183">
        <v>552.17200000000003</v>
      </c>
      <c r="H535" s="128"/>
      <c r="I535" s="128"/>
      <c r="J535" s="128"/>
    </row>
    <row r="536" spans="1:10" x14ac:dyDescent="0.25">
      <c r="A536" s="184" t="s">
        <v>539</v>
      </c>
      <c r="B536" s="183">
        <v>113216</v>
      </c>
      <c r="C536" s="183">
        <v>2503</v>
      </c>
      <c r="D536" s="183">
        <v>10</v>
      </c>
      <c r="E536" s="183">
        <v>1727</v>
      </c>
      <c r="F536" s="183">
        <v>117456</v>
      </c>
      <c r="G536" s="183">
        <v>1271.3510000000001</v>
      </c>
      <c r="H536" s="128"/>
      <c r="I536" s="128"/>
      <c r="J536" s="128"/>
    </row>
    <row r="537" spans="1:10" x14ac:dyDescent="0.25">
      <c r="A537" s="187" t="s">
        <v>540</v>
      </c>
      <c r="B537" s="186">
        <v>77396</v>
      </c>
      <c r="C537" s="186">
        <v>582</v>
      </c>
      <c r="D537" s="186"/>
      <c r="E537" s="186">
        <v>3656</v>
      </c>
      <c r="F537" s="186">
        <v>81634</v>
      </c>
      <c r="G537" s="186">
        <v>822.50400000000002</v>
      </c>
      <c r="H537" s="128"/>
      <c r="I537" s="128"/>
      <c r="J537" s="128"/>
    </row>
    <row r="538" spans="1:10" x14ac:dyDescent="0.25">
      <c r="A538" s="184" t="s">
        <v>541</v>
      </c>
      <c r="B538" s="183">
        <v>6216</v>
      </c>
      <c r="C538" s="183">
        <v>111</v>
      </c>
      <c r="D538" s="183"/>
      <c r="E538" s="183"/>
      <c r="F538" s="183">
        <v>6327</v>
      </c>
      <c r="G538" s="183">
        <v>67.932000000000002</v>
      </c>
      <c r="H538" s="128"/>
      <c r="I538" s="128"/>
      <c r="J538" s="128"/>
    </row>
    <row r="539" spans="1:10" x14ac:dyDescent="0.25">
      <c r="A539" s="184" t="s">
        <v>542</v>
      </c>
      <c r="B539" s="183">
        <v>2350</v>
      </c>
      <c r="C539" s="183">
        <v>32</v>
      </c>
      <c r="D539" s="183"/>
      <c r="E539" s="183">
        <v>200</v>
      </c>
      <c r="F539" s="183">
        <v>2582</v>
      </c>
      <c r="G539" s="183">
        <v>26.164000000000001</v>
      </c>
      <c r="H539" s="128"/>
      <c r="I539" s="128"/>
      <c r="J539" s="128"/>
    </row>
    <row r="540" spans="1:10" x14ac:dyDescent="0.25">
      <c r="A540" s="184" t="s">
        <v>543</v>
      </c>
      <c r="B540" s="183">
        <v>3977</v>
      </c>
      <c r="C540" s="183"/>
      <c r="D540" s="183"/>
      <c r="E540" s="183"/>
      <c r="F540" s="183">
        <v>3977</v>
      </c>
      <c r="G540" s="183">
        <v>39.770000000000003</v>
      </c>
      <c r="H540" s="128"/>
      <c r="I540" s="128"/>
      <c r="J540" s="128"/>
    </row>
    <row r="541" spans="1:10" x14ac:dyDescent="0.25">
      <c r="A541" s="184" t="s">
        <v>544</v>
      </c>
      <c r="B541" s="183">
        <v>19930</v>
      </c>
      <c r="C541" s="183">
        <v>20</v>
      </c>
      <c r="D541" s="183"/>
      <c r="E541" s="183">
        <v>765</v>
      </c>
      <c r="F541" s="183">
        <v>20715</v>
      </c>
      <c r="G541" s="183">
        <v>204.16499999999999</v>
      </c>
      <c r="H541" s="128"/>
      <c r="I541" s="128"/>
      <c r="J541" s="128"/>
    </row>
    <row r="542" spans="1:10" x14ac:dyDescent="0.25">
      <c r="A542" s="184" t="s">
        <v>545</v>
      </c>
      <c r="B542" s="183">
        <v>3633</v>
      </c>
      <c r="C542" s="183"/>
      <c r="D542" s="183"/>
      <c r="E542" s="183"/>
      <c r="F542" s="183">
        <v>3633</v>
      </c>
      <c r="G542" s="183">
        <v>36.33</v>
      </c>
      <c r="H542" s="128"/>
      <c r="I542" s="128"/>
      <c r="J542" s="128"/>
    </row>
    <row r="543" spans="1:10" x14ac:dyDescent="0.25">
      <c r="A543" s="184" t="s">
        <v>546</v>
      </c>
      <c r="B543" s="183">
        <v>1500</v>
      </c>
      <c r="C543" s="183"/>
      <c r="D543" s="183"/>
      <c r="E543" s="183"/>
      <c r="F543" s="183">
        <v>1500</v>
      </c>
      <c r="G543" s="183">
        <v>15</v>
      </c>
      <c r="H543" s="128"/>
      <c r="I543" s="128"/>
      <c r="J543" s="128"/>
    </row>
    <row r="544" spans="1:10" x14ac:dyDescent="0.25">
      <c r="A544" s="184" t="s">
        <v>547</v>
      </c>
      <c r="B544" s="183">
        <v>1100</v>
      </c>
      <c r="C544" s="183">
        <v>49</v>
      </c>
      <c r="D544" s="183"/>
      <c r="E544" s="183"/>
      <c r="F544" s="183">
        <v>1149</v>
      </c>
      <c r="G544" s="183">
        <v>13.548</v>
      </c>
      <c r="H544" s="128"/>
      <c r="I544" s="128"/>
      <c r="J544" s="128"/>
    </row>
    <row r="545" spans="1:10" x14ac:dyDescent="0.25">
      <c r="A545" s="184" t="s">
        <v>548</v>
      </c>
      <c r="B545" s="183">
        <v>4902</v>
      </c>
      <c r="C545" s="183"/>
      <c r="D545" s="183"/>
      <c r="E545" s="183">
        <v>135</v>
      </c>
      <c r="F545" s="183">
        <v>5037</v>
      </c>
      <c r="G545" s="183">
        <v>49.695</v>
      </c>
      <c r="H545" s="128"/>
      <c r="I545" s="128"/>
      <c r="J545" s="128"/>
    </row>
    <row r="546" spans="1:10" x14ac:dyDescent="0.25">
      <c r="A546" s="184" t="s">
        <v>549</v>
      </c>
      <c r="B546" s="183">
        <v>6416</v>
      </c>
      <c r="C546" s="183">
        <v>10</v>
      </c>
      <c r="D546" s="183"/>
      <c r="E546" s="183"/>
      <c r="F546" s="183">
        <v>6426</v>
      </c>
      <c r="G546" s="183">
        <v>64.680000000000007</v>
      </c>
      <c r="H546" s="128"/>
      <c r="I546" s="128"/>
      <c r="J546" s="128"/>
    </row>
    <row r="547" spans="1:10" x14ac:dyDescent="0.25">
      <c r="A547" s="184" t="s">
        <v>550</v>
      </c>
      <c r="B547" s="183">
        <v>65</v>
      </c>
      <c r="C547" s="183"/>
      <c r="D547" s="183"/>
      <c r="E547" s="183">
        <v>350</v>
      </c>
      <c r="F547" s="183">
        <v>415</v>
      </c>
      <c r="G547" s="183">
        <v>2.4</v>
      </c>
      <c r="H547" s="128"/>
      <c r="I547" s="128"/>
      <c r="J547" s="128"/>
    </row>
    <row r="548" spans="1:10" x14ac:dyDescent="0.25">
      <c r="A548" s="184" t="s">
        <v>551</v>
      </c>
      <c r="B548" s="183">
        <v>12622</v>
      </c>
      <c r="C548" s="183">
        <v>83</v>
      </c>
      <c r="D548" s="183"/>
      <c r="E548" s="183">
        <v>1090</v>
      </c>
      <c r="F548" s="183">
        <v>13795</v>
      </c>
      <c r="G548" s="183">
        <v>135.98599999999999</v>
      </c>
      <c r="H548" s="128"/>
      <c r="I548" s="128"/>
      <c r="J548" s="128"/>
    </row>
    <row r="549" spans="1:10" x14ac:dyDescent="0.25">
      <c r="A549" s="184" t="s">
        <v>552</v>
      </c>
      <c r="B549" s="183">
        <v>7977</v>
      </c>
      <c r="C549" s="183"/>
      <c r="D549" s="183"/>
      <c r="E549" s="183">
        <v>1066</v>
      </c>
      <c r="F549" s="183">
        <v>9043</v>
      </c>
      <c r="G549" s="183">
        <v>85.1</v>
      </c>
      <c r="H549" s="128"/>
      <c r="I549" s="128"/>
      <c r="J549" s="128"/>
    </row>
    <row r="550" spans="1:10" x14ac:dyDescent="0.25">
      <c r="A550" s="184" t="s">
        <v>553</v>
      </c>
      <c r="B550" s="183">
        <v>5000</v>
      </c>
      <c r="C550" s="183">
        <v>188</v>
      </c>
      <c r="D550" s="183"/>
      <c r="E550" s="183">
        <v>50</v>
      </c>
      <c r="F550" s="183">
        <v>5238</v>
      </c>
      <c r="G550" s="183">
        <v>60.026000000000003</v>
      </c>
      <c r="H550" s="128"/>
      <c r="I550" s="128"/>
      <c r="J550" s="128"/>
    </row>
    <row r="551" spans="1:10" x14ac:dyDescent="0.25">
      <c r="A551" s="184" t="s">
        <v>554</v>
      </c>
      <c r="B551" s="183">
        <v>1708</v>
      </c>
      <c r="C551" s="183">
        <v>89</v>
      </c>
      <c r="D551" s="183"/>
      <c r="E551" s="183"/>
      <c r="F551" s="183">
        <v>1797</v>
      </c>
      <c r="G551" s="183">
        <v>21.707999999999998</v>
      </c>
      <c r="H551" s="128"/>
      <c r="I551" s="128"/>
      <c r="J551" s="128"/>
    </row>
    <row r="552" spans="1:10" x14ac:dyDescent="0.25">
      <c r="A552" s="187" t="s">
        <v>555</v>
      </c>
      <c r="B552" s="186">
        <v>95814</v>
      </c>
      <c r="C552" s="186">
        <v>16065</v>
      </c>
      <c r="D552" s="186">
        <v>46</v>
      </c>
      <c r="E552" s="186">
        <v>2623</v>
      </c>
      <c r="F552" s="186">
        <v>114548</v>
      </c>
      <c r="G552" s="186">
        <v>1808.4749999999999</v>
      </c>
      <c r="H552" s="128"/>
      <c r="I552" s="128"/>
      <c r="J552" s="128"/>
    </row>
    <row r="553" spans="1:10" x14ac:dyDescent="0.25">
      <c r="A553" s="184" t="s">
        <v>556</v>
      </c>
      <c r="B553" s="183">
        <v>743</v>
      </c>
      <c r="C553" s="183"/>
      <c r="D553" s="183"/>
      <c r="E553" s="183">
        <v>150</v>
      </c>
      <c r="F553" s="183">
        <v>893</v>
      </c>
      <c r="G553" s="183">
        <v>8.18</v>
      </c>
      <c r="H553" s="128"/>
      <c r="I553" s="128"/>
      <c r="J553" s="128"/>
    </row>
    <row r="554" spans="1:10" x14ac:dyDescent="0.25">
      <c r="A554" s="184" t="s">
        <v>557</v>
      </c>
      <c r="B554" s="183">
        <v>6818</v>
      </c>
      <c r="C554" s="183">
        <v>96</v>
      </c>
      <c r="D554" s="183"/>
      <c r="E554" s="183"/>
      <c r="F554" s="183">
        <v>6914</v>
      </c>
      <c r="G554" s="183">
        <v>73.171999999999997</v>
      </c>
      <c r="H554" s="128"/>
      <c r="I554" s="128"/>
      <c r="J554" s="128"/>
    </row>
    <row r="555" spans="1:10" x14ac:dyDescent="0.25">
      <c r="A555" s="184" t="s">
        <v>558</v>
      </c>
      <c r="B555" s="183">
        <v>19715</v>
      </c>
      <c r="C555" s="183"/>
      <c r="D555" s="183"/>
      <c r="E555" s="183">
        <v>1235</v>
      </c>
      <c r="F555" s="183">
        <v>20950</v>
      </c>
      <c r="G555" s="183">
        <v>203.32499999999999</v>
      </c>
      <c r="H555" s="128"/>
      <c r="I555" s="128"/>
      <c r="J555" s="128"/>
    </row>
    <row r="556" spans="1:10" x14ac:dyDescent="0.25">
      <c r="A556" s="184" t="s">
        <v>559</v>
      </c>
      <c r="B556" s="183">
        <v>1866</v>
      </c>
      <c r="C556" s="183"/>
      <c r="D556" s="183"/>
      <c r="E556" s="183"/>
      <c r="F556" s="183">
        <v>1866</v>
      </c>
      <c r="G556" s="183">
        <v>18.66</v>
      </c>
      <c r="H556" s="128"/>
      <c r="I556" s="128"/>
      <c r="J556" s="128"/>
    </row>
    <row r="557" spans="1:10" x14ac:dyDescent="0.25">
      <c r="A557" s="184" t="s">
        <v>560</v>
      </c>
      <c r="B557" s="183">
        <v>20970</v>
      </c>
      <c r="C557" s="183">
        <v>15688</v>
      </c>
      <c r="D557" s="183">
        <v>46</v>
      </c>
      <c r="E557" s="183">
        <v>416</v>
      </c>
      <c r="F557" s="183">
        <v>37120</v>
      </c>
      <c r="G557" s="183">
        <v>1029.396</v>
      </c>
      <c r="H557" s="128"/>
      <c r="I557" s="128"/>
      <c r="J557" s="128"/>
    </row>
    <row r="558" spans="1:10" x14ac:dyDescent="0.25">
      <c r="A558" s="184" t="s">
        <v>561</v>
      </c>
      <c r="B558" s="183">
        <v>7260</v>
      </c>
      <c r="C558" s="183">
        <v>20</v>
      </c>
      <c r="D558" s="183"/>
      <c r="E558" s="183"/>
      <c r="F558" s="183">
        <v>7280</v>
      </c>
      <c r="G558" s="183">
        <v>73.64</v>
      </c>
      <c r="H558" s="128"/>
      <c r="I558" s="128"/>
      <c r="J558" s="128"/>
    </row>
    <row r="559" spans="1:10" x14ac:dyDescent="0.25">
      <c r="A559" s="184" t="s">
        <v>562</v>
      </c>
      <c r="B559" s="183">
        <v>1438</v>
      </c>
      <c r="C559" s="183"/>
      <c r="D559" s="183"/>
      <c r="E559" s="183"/>
      <c r="F559" s="183">
        <v>1438</v>
      </c>
      <c r="G559" s="183">
        <v>14.38</v>
      </c>
      <c r="H559" s="128"/>
      <c r="I559" s="128"/>
      <c r="J559" s="128"/>
    </row>
    <row r="560" spans="1:10" x14ac:dyDescent="0.25">
      <c r="A560" s="184" t="s">
        <v>563</v>
      </c>
      <c r="B560" s="183">
        <v>4036</v>
      </c>
      <c r="C560" s="183">
        <v>25</v>
      </c>
      <c r="D560" s="183"/>
      <c r="E560" s="183">
        <v>445</v>
      </c>
      <c r="F560" s="183">
        <v>4506</v>
      </c>
      <c r="G560" s="183">
        <v>43.884999999999998</v>
      </c>
      <c r="H560" s="128"/>
      <c r="I560" s="128"/>
      <c r="J560" s="128"/>
    </row>
    <row r="561" spans="1:10" x14ac:dyDescent="0.25">
      <c r="A561" s="184" t="s">
        <v>564</v>
      </c>
      <c r="B561" s="183">
        <v>32968</v>
      </c>
      <c r="C561" s="183">
        <v>236</v>
      </c>
      <c r="D561" s="183"/>
      <c r="E561" s="183">
        <v>377</v>
      </c>
      <c r="F561" s="183">
        <v>33581</v>
      </c>
      <c r="G561" s="183">
        <v>343.83699999999999</v>
      </c>
      <c r="H561" s="128"/>
      <c r="I561" s="128"/>
      <c r="J561" s="128"/>
    </row>
    <row r="562" spans="1:10" x14ac:dyDescent="0.25">
      <c r="A562" s="179" t="s">
        <v>565</v>
      </c>
      <c r="B562" s="179">
        <v>705557</v>
      </c>
      <c r="C562" s="179">
        <v>27271</v>
      </c>
      <c r="D562" s="179">
        <v>51</v>
      </c>
      <c r="E562" s="179">
        <v>9475</v>
      </c>
      <c r="F562" s="179">
        <v>742354</v>
      </c>
      <c r="G562" s="179">
        <v>8523.0769999999993</v>
      </c>
      <c r="H562" s="128"/>
      <c r="I562" s="128"/>
      <c r="J562" s="128"/>
    </row>
    <row r="563" spans="1:10" x14ac:dyDescent="0.25">
      <c r="A563" s="185" t="s">
        <v>566</v>
      </c>
      <c r="B563" s="181">
        <v>48065</v>
      </c>
      <c r="C563" s="181">
        <v>210</v>
      </c>
      <c r="D563" s="181"/>
      <c r="E563" s="181">
        <v>720</v>
      </c>
      <c r="F563" s="181">
        <v>48995</v>
      </c>
      <c r="G563" s="181">
        <v>495.17</v>
      </c>
      <c r="H563" s="128"/>
      <c r="I563" s="128"/>
      <c r="J563" s="128"/>
    </row>
    <row r="564" spans="1:10" x14ac:dyDescent="0.25">
      <c r="A564" s="184" t="s">
        <v>566</v>
      </c>
      <c r="B564" s="183">
        <v>48065</v>
      </c>
      <c r="C564" s="183">
        <v>210</v>
      </c>
      <c r="D564" s="183"/>
      <c r="E564" s="183">
        <v>720</v>
      </c>
      <c r="F564" s="183">
        <v>48995</v>
      </c>
      <c r="G564" s="183">
        <v>495.17</v>
      </c>
      <c r="H564" s="128"/>
      <c r="I564" s="128"/>
      <c r="J564" s="128"/>
    </row>
    <row r="565" spans="1:10" x14ac:dyDescent="0.25">
      <c r="A565" s="187" t="s">
        <v>567</v>
      </c>
      <c r="B565" s="186">
        <v>64641</v>
      </c>
      <c r="C565" s="186">
        <v>6470</v>
      </c>
      <c r="D565" s="186"/>
      <c r="E565" s="186">
        <v>1372</v>
      </c>
      <c r="F565" s="186">
        <v>72483</v>
      </c>
      <c r="G565" s="186">
        <v>989.71</v>
      </c>
      <c r="H565" s="128"/>
      <c r="I565" s="128"/>
      <c r="J565" s="128"/>
    </row>
    <row r="566" spans="1:10" x14ac:dyDescent="0.25">
      <c r="A566" s="184" t="s">
        <v>568</v>
      </c>
      <c r="B566" s="183">
        <v>2558</v>
      </c>
      <c r="C566" s="183"/>
      <c r="D566" s="183"/>
      <c r="E566" s="183">
        <v>93</v>
      </c>
      <c r="F566" s="183">
        <v>2651</v>
      </c>
      <c r="G566" s="183">
        <v>26.045000000000002</v>
      </c>
      <c r="H566" s="128"/>
      <c r="I566" s="128"/>
      <c r="J566" s="128"/>
    </row>
    <row r="567" spans="1:10" x14ac:dyDescent="0.25">
      <c r="A567" s="184" t="s">
        <v>569</v>
      </c>
      <c r="B567" s="183">
        <v>262</v>
      </c>
      <c r="C567" s="183"/>
      <c r="D567" s="183"/>
      <c r="E567" s="183"/>
      <c r="F567" s="183">
        <v>262</v>
      </c>
      <c r="G567" s="183">
        <v>2.62</v>
      </c>
      <c r="H567" s="128"/>
      <c r="I567" s="128"/>
      <c r="J567" s="128"/>
    </row>
    <row r="568" spans="1:10" x14ac:dyDescent="0.25">
      <c r="A568" s="184" t="s">
        <v>570</v>
      </c>
      <c r="B568" s="183">
        <v>2492</v>
      </c>
      <c r="C568" s="183"/>
      <c r="D568" s="183"/>
      <c r="E568" s="183"/>
      <c r="F568" s="183">
        <v>2492</v>
      </c>
      <c r="G568" s="183">
        <v>24.92</v>
      </c>
      <c r="H568" s="128"/>
      <c r="I568" s="128"/>
      <c r="J568" s="128"/>
    </row>
    <row r="569" spans="1:10" x14ac:dyDescent="0.25">
      <c r="A569" s="184" t="s">
        <v>571</v>
      </c>
      <c r="B569" s="183">
        <v>1716</v>
      </c>
      <c r="C569" s="183"/>
      <c r="D569" s="183"/>
      <c r="E569" s="183"/>
      <c r="F569" s="183">
        <v>1716</v>
      </c>
      <c r="G569" s="183">
        <v>17.16</v>
      </c>
      <c r="H569" s="128"/>
      <c r="I569" s="128"/>
      <c r="J569" s="128"/>
    </row>
    <row r="570" spans="1:10" x14ac:dyDescent="0.25">
      <c r="A570" s="184" t="s">
        <v>572</v>
      </c>
      <c r="B570" s="183">
        <v>1570</v>
      </c>
      <c r="C570" s="183"/>
      <c r="D570" s="183"/>
      <c r="E570" s="183"/>
      <c r="F570" s="183">
        <v>1570</v>
      </c>
      <c r="G570" s="183">
        <v>15.7</v>
      </c>
      <c r="H570" s="128"/>
      <c r="I570" s="128"/>
      <c r="J570" s="128"/>
    </row>
    <row r="571" spans="1:10" x14ac:dyDescent="0.25">
      <c r="A571" s="184" t="s">
        <v>573</v>
      </c>
      <c r="B571" s="183">
        <v>39207</v>
      </c>
      <c r="C571" s="183">
        <v>6277</v>
      </c>
      <c r="D571" s="183"/>
      <c r="E571" s="183">
        <v>479</v>
      </c>
      <c r="F571" s="183">
        <v>45963</v>
      </c>
      <c r="G571" s="183">
        <v>720.86900000000003</v>
      </c>
      <c r="H571" s="128"/>
      <c r="I571" s="128"/>
      <c r="J571" s="128"/>
    </row>
    <row r="572" spans="1:10" x14ac:dyDescent="0.25">
      <c r="A572" s="184" t="s">
        <v>574</v>
      </c>
      <c r="B572" s="183">
        <v>833</v>
      </c>
      <c r="C572" s="183"/>
      <c r="D572" s="183"/>
      <c r="E572" s="183"/>
      <c r="F572" s="183">
        <v>833</v>
      </c>
      <c r="G572" s="183">
        <v>8.33</v>
      </c>
      <c r="H572" s="128"/>
      <c r="I572" s="128"/>
      <c r="J572" s="128"/>
    </row>
    <row r="573" spans="1:10" x14ac:dyDescent="0.25">
      <c r="A573" s="184" t="s">
        <v>575</v>
      </c>
      <c r="B573" s="183">
        <v>614</v>
      </c>
      <c r="C573" s="183"/>
      <c r="D573" s="183"/>
      <c r="E573" s="183">
        <v>19</v>
      </c>
      <c r="F573" s="183">
        <v>633</v>
      </c>
      <c r="G573" s="183">
        <v>6.2350000000000003</v>
      </c>
      <c r="H573" s="128"/>
      <c r="I573" s="128"/>
      <c r="J573" s="128"/>
    </row>
    <row r="574" spans="1:10" x14ac:dyDescent="0.25">
      <c r="A574" s="184" t="s">
        <v>576</v>
      </c>
      <c r="B574" s="183">
        <v>4504</v>
      </c>
      <c r="C574" s="183"/>
      <c r="D574" s="183"/>
      <c r="E574" s="183"/>
      <c r="F574" s="183">
        <v>4504</v>
      </c>
      <c r="G574" s="183">
        <v>45.04</v>
      </c>
      <c r="H574" s="128"/>
      <c r="I574" s="128"/>
      <c r="J574" s="128"/>
    </row>
    <row r="575" spans="1:10" x14ac:dyDescent="0.25">
      <c r="A575" s="184" t="s">
        <v>577</v>
      </c>
      <c r="B575" s="183">
        <v>9788</v>
      </c>
      <c r="C575" s="183">
        <v>68</v>
      </c>
      <c r="D575" s="183"/>
      <c r="E575" s="183">
        <v>763</v>
      </c>
      <c r="F575" s="183">
        <v>10619</v>
      </c>
      <c r="G575" s="183">
        <v>105.23099999999999</v>
      </c>
      <c r="H575" s="128"/>
      <c r="I575" s="128"/>
      <c r="J575" s="128"/>
    </row>
    <row r="576" spans="1:10" x14ac:dyDescent="0.25">
      <c r="A576" s="184" t="s">
        <v>578</v>
      </c>
      <c r="B576" s="183">
        <v>651</v>
      </c>
      <c r="C576" s="183"/>
      <c r="D576" s="183"/>
      <c r="E576" s="183">
        <v>18</v>
      </c>
      <c r="F576" s="183">
        <v>669</v>
      </c>
      <c r="G576" s="183">
        <v>6.6</v>
      </c>
      <c r="H576" s="128"/>
      <c r="I576" s="128"/>
      <c r="J576" s="128"/>
    </row>
    <row r="577" spans="1:10" x14ac:dyDescent="0.25">
      <c r="A577" s="184" t="s">
        <v>579</v>
      </c>
      <c r="B577" s="183">
        <v>446</v>
      </c>
      <c r="C577" s="183">
        <v>125</v>
      </c>
      <c r="D577" s="183"/>
      <c r="E577" s="183"/>
      <c r="F577" s="183">
        <v>571</v>
      </c>
      <c r="G577" s="183">
        <v>10.96</v>
      </c>
      <c r="H577" s="128"/>
      <c r="I577" s="128"/>
      <c r="J577" s="128"/>
    </row>
    <row r="578" spans="1:10" x14ac:dyDescent="0.25">
      <c r="A578" s="187" t="s">
        <v>580</v>
      </c>
      <c r="B578" s="186">
        <v>40235</v>
      </c>
      <c r="C578" s="186">
        <v>1235</v>
      </c>
      <c r="D578" s="186"/>
      <c r="E578" s="186">
        <v>547</v>
      </c>
      <c r="F578" s="186">
        <v>42017</v>
      </c>
      <c r="G578" s="186">
        <v>469.30500000000001</v>
      </c>
      <c r="H578" s="128"/>
      <c r="I578" s="128"/>
      <c r="J578" s="128"/>
    </row>
    <row r="579" spans="1:10" x14ac:dyDescent="0.25">
      <c r="A579" s="184" t="s">
        <v>581</v>
      </c>
      <c r="B579" s="183">
        <v>4925</v>
      </c>
      <c r="C579" s="183">
        <v>1181</v>
      </c>
      <c r="D579" s="183"/>
      <c r="E579" s="183">
        <v>387</v>
      </c>
      <c r="F579" s="183">
        <v>6493</v>
      </c>
      <c r="G579" s="183">
        <v>112.59699999999999</v>
      </c>
      <c r="H579" s="128"/>
      <c r="I579" s="128"/>
      <c r="J579" s="128"/>
    </row>
    <row r="580" spans="1:10" x14ac:dyDescent="0.25">
      <c r="A580" s="184" t="s">
        <v>582</v>
      </c>
      <c r="B580" s="183">
        <v>4587</v>
      </c>
      <c r="C580" s="183"/>
      <c r="D580" s="183"/>
      <c r="E580" s="183"/>
      <c r="F580" s="183">
        <v>4587</v>
      </c>
      <c r="G580" s="183">
        <v>45.87</v>
      </c>
      <c r="H580" s="128"/>
      <c r="I580" s="128"/>
      <c r="J580" s="128"/>
    </row>
    <row r="581" spans="1:10" x14ac:dyDescent="0.25">
      <c r="A581" s="184" t="s">
        <v>583</v>
      </c>
      <c r="B581" s="183">
        <v>229</v>
      </c>
      <c r="C581" s="183"/>
      <c r="D581" s="183"/>
      <c r="E581" s="183"/>
      <c r="F581" s="183">
        <v>229</v>
      </c>
      <c r="G581" s="183">
        <v>2.29</v>
      </c>
      <c r="H581" s="128"/>
      <c r="I581" s="128"/>
      <c r="J581" s="128"/>
    </row>
    <row r="582" spans="1:10" x14ac:dyDescent="0.25">
      <c r="A582" s="184" t="s">
        <v>584</v>
      </c>
      <c r="B582" s="183">
        <v>1475</v>
      </c>
      <c r="C582" s="183"/>
      <c r="D582" s="183"/>
      <c r="E582" s="183"/>
      <c r="F582" s="183">
        <v>1475</v>
      </c>
      <c r="G582" s="183">
        <v>14.75</v>
      </c>
      <c r="H582" s="128"/>
      <c r="I582" s="128"/>
      <c r="J582" s="128"/>
    </row>
    <row r="583" spans="1:10" x14ac:dyDescent="0.25">
      <c r="A583" s="184" t="s">
        <v>585</v>
      </c>
      <c r="B583" s="183">
        <v>26081</v>
      </c>
      <c r="C583" s="183">
        <v>50</v>
      </c>
      <c r="D583" s="183"/>
      <c r="E583" s="183"/>
      <c r="F583" s="183">
        <v>26131</v>
      </c>
      <c r="G583" s="183">
        <v>263.41000000000003</v>
      </c>
      <c r="H583" s="128"/>
      <c r="I583" s="128"/>
      <c r="J583" s="128"/>
    </row>
    <row r="584" spans="1:10" x14ac:dyDescent="0.25">
      <c r="A584" s="184" t="s">
        <v>586</v>
      </c>
      <c r="B584" s="183">
        <v>555</v>
      </c>
      <c r="C584" s="183"/>
      <c r="D584" s="183"/>
      <c r="E584" s="183"/>
      <c r="F584" s="183">
        <v>555</v>
      </c>
      <c r="G584" s="183">
        <v>5.55</v>
      </c>
      <c r="H584" s="128"/>
      <c r="I584" s="128"/>
      <c r="J584" s="128"/>
    </row>
    <row r="585" spans="1:10" x14ac:dyDescent="0.25">
      <c r="A585" s="184" t="s">
        <v>587</v>
      </c>
      <c r="B585" s="183">
        <v>500</v>
      </c>
      <c r="C585" s="183"/>
      <c r="D585" s="183"/>
      <c r="E585" s="183">
        <v>160</v>
      </c>
      <c r="F585" s="183">
        <v>660</v>
      </c>
      <c r="G585" s="183">
        <v>5.8</v>
      </c>
      <c r="H585" s="128"/>
      <c r="I585" s="128"/>
      <c r="J585" s="128"/>
    </row>
    <row r="586" spans="1:10" x14ac:dyDescent="0.25">
      <c r="A586" s="184" t="s">
        <v>588</v>
      </c>
      <c r="B586" s="183">
        <v>1883</v>
      </c>
      <c r="C586" s="183">
        <v>4</v>
      </c>
      <c r="D586" s="183"/>
      <c r="E586" s="183"/>
      <c r="F586" s="183">
        <v>1887</v>
      </c>
      <c r="G586" s="183">
        <v>19.038</v>
      </c>
      <c r="H586" s="128"/>
      <c r="I586" s="128"/>
      <c r="J586" s="128"/>
    </row>
    <row r="587" spans="1:10" x14ac:dyDescent="0.25">
      <c r="A587" s="187" t="s">
        <v>589</v>
      </c>
      <c r="B587" s="186">
        <v>124168</v>
      </c>
      <c r="C587" s="186">
        <v>5550</v>
      </c>
      <c r="D587" s="186"/>
      <c r="E587" s="186">
        <v>2079</v>
      </c>
      <c r="F587" s="186">
        <v>131797</v>
      </c>
      <c r="G587" s="186">
        <v>1540.675</v>
      </c>
      <c r="H587" s="128"/>
      <c r="I587" s="128"/>
      <c r="J587" s="128"/>
    </row>
    <row r="588" spans="1:10" x14ac:dyDescent="0.25">
      <c r="A588" s="184" t="s">
        <v>590</v>
      </c>
      <c r="B588" s="183">
        <v>3310</v>
      </c>
      <c r="C588" s="183">
        <v>15</v>
      </c>
      <c r="D588" s="183"/>
      <c r="E588" s="183"/>
      <c r="F588" s="183">
        <v>3325</v>
      </c>
      <c r="G588" s="183">
        <v>33.880000000000003</v>
      </c>
      <c r="H588" s="128"/>
      <c r="I588" s="128"/>
      <c r="J588" s="128"/>
    </row>
    <row r="589" spans="1:10" x14ac:dyDescent="0.25">
      <c r="A589" s="184" t="s">
        <v>591</v>
      </c>
      <c r="B589" s="183">
        <v>725</v>
      </c>
      <c r="C589" s="183"/>
      <c r="D589" s="183"/>
      <c r="E589" s="183"/>
      <c r="F589" s="183">
        <v>725</v>
      </c>
      <c r="G589" s="183">
        <v>7.25</v>
      </c>
      <c r="H589" s="128"/>
      <c r="I589" s="128"/>
      <c r="J589" s="128"/>
    </row>
    <row r="590" spans="1:10" x14ac:dyDescent="0.25">
      <c r="A590" s="184" t="s">
        <v>592</v>
      </c>
      <c r="B590" s="183">
        <v>2648</v>
      </c>
      <c r="C590" s="183"/>
      <c r="D590" s="183"/>
      <c r="E590" s="183"/>
      <c r="F590" s="183">
        <v>2648</v>
      </c>
      <c r="G590" s="183">
        <v>26.48</v>
      </c>
      <c r="H590" s="128"/>
      <c r="I590" s="128"/>
      <c r="J590" s="128"/>
    </row>
    <row r="591" spans="1:10" x14ac:dyDescent="0.25">
      <c r="A591" s="184" t="s">
        <v>593</v>
      </c>
      <c r="B591" s="183">
        <v>2108</v>
      </c>
      <c r="C591" s="183"/>
      <c r="D591" s="183"/>
      <c r="E591" s="183"/>
      <c r="F591" s="183">
        <v>2108</v>
      </c>
      <c r="G591" s="183">
        <v>21.08</v>
      </c>
      <c r="H591" s="128"/>
      <c r="I591" s="128"/>
      <c r="J591" s="128"/>
    </row>
    <row r="592" spans="1:10" x14ac:dyDescent="0.25">
      <c r="A592" s="184" t="s">
        <v>594</v>
      </c>
      <c r="B592" s="183">
        <v>8265</v>
      </c>
      <c r="C592" s="183"/>
      <c r="D592" s="183"/>
      <c r="E592" s="183"/>
      <c r="F592" s="183">
        <v>8265</v>
      </c>
      <c r="G592" s="183">
        <v>82.65</v>
      </c>
      <c r="H592" s="128"/>
      <c r="I592" s="128"/>
      <c r="J592" s="128"/>
    </row>
    <row r="593" spans="1:10" x14ac:dyDescent="0.25">
      <c r="A593" s="184" t="s">
        <v>595</v>
      </c>
      <c r="B593" s="183">
        <v>87906</v>
      </c>
      <c r="C593" s="183">
        <v>4275</v>
      </c>
      <c r="D593" s="183"/>
      <c r="E593" s="183">
        <v>1929</v>
      </c>
      <c r="F593" s="183">
        <v>94110</v>
      </c>
      <c r="G593" s="183">
        <v>1111.0050000000001</v>
      </c>
      <c r="H593" s="128"/>
      <c r="I593" s="128"/>
      <c r="J593" s="128"/>
    </row>
    <row r="594" spans="1:10" x14ac:dyDescent="0.25">
      <c r="A594" s="184" t="s">
        <v>596</v>
      </c>
      <c r="B594" s="183">
        <v>19206</v>
      </c>
      <c r="C594" s="183">
        <v>1260</v>
      </c>
      <c r="D594" s="183"/>
      <c r="E594" s="183">
        <v>150</v>
      </c>
      <c r="F594" s="183">
        <v>20616</v>
      </c>
      <c r="G594" s="183">
        <v>258.33</v>
      </c>
      <c r="H594" s="128"/>
      <c r="I594" s="128"/>
      <c r="J594" s="128"/>
    </row>
    <row r="595" spans="1:10" x14ac:dyDescent="0.25">
      <c r="A595" s="187" t="s">
        <v>597</v>
      </c>
      <c r="B595" s="186">
        <v>167102</v>
      </c>
      <c r="C595" s="186">
        <v>8361</v>
      </c>
      <c r="D595" s="186">
        <v>23</v>
      </c>
      <c r="E595" s="186">
        <v>2508</v>
      </c>
      <c r="F595" s="186">
        <v>177994</v>
      </c>
      <c r="G595" s="186">
        <v>2119.252</v>
      </c>
      <c r="H595" s="128"/>
      <c r="I595" s="128"/>
      <c r="J595" s="128"/>
    </row>
    <row r="596" spans="1:10" x14ac:dyDescent="0.25">
      <c r="A596" s="184" t="s">
        <v>598</v>
      </c>
      <c r="B596" s="183">
        <v>8213</v>
      </c>
      <c r="C596" s="183"/>
      <c r="D596" s="183"/>
      <c r="E596" s="183"/>
      <c r="F596" s="183">
        <v>8213</v>
      </c>
      <c r="G596" s="183">
        <v>82.13</v>
      </c>
      <c r="H596" s="128"/>
      <c r="I596" s="128"/>
      <c r="J596" s="128"/>
    </row>
    <row r="597" spans="1:10" x14ac:dyDescent="0.25">
      <c r="A597" s="184" t="s">
        <v>599</v>
      </c>
      <c r="B597" s="183">
        <v>6406</v>
      </c>
      <c r="C597" s="183"/>
      <c r="D597" s="183"/>
      <c r="E597" s="183"/>
      <c r="F597" s="183">
        <v>6406</v>
      </c>
      <c r="G597" s="183">
        <v>64.06</v>
      </c>
      <c r="H597" s="128"/>
      <c r="I597" s="128"/>
      <c r="J597" s="128"/>
    </row>
    <row r="598" spans="1:10" x14ac:dyDescent="0.25">
      <c r="A598" s="184" t="s">
        <v>600</v>
      </c>
      <c r="B598" s="183">
        <v>41442</v>
      </c>
      <c r="C598" s="183"/>
      <c r="D598" s="183"/>
      <c r="E598" s="183">
        <v>184</v>
      </c>
      <c r="F598" s="183">
        <v>41626</v>
      </c>
      <c r="G598" s="183">
        <v>415.34</v>
      </c>
      <c r="H598" s="128"/>
      <c r="I598" s="128"/>
      <c r="J598" s="128"/>
    </row>
    <row r="599" spans="1:10" x14ac:dyDescent="0.25">
      <c r="A599" s="184" t="s">
        <v>601</v>
      </c>
      <c r="B599" s="183">
        <v>4337</v>
      </c>
      <c r="C599" s="183">
        <v>2</v>
      </c>
      <c r="D599" s="183"/>
      <c r="E599" s="183">
        <v>445</v>
      </c>
      <c r="F599" s="183">
        <v>4784</v>
      </c>
      <c r="G599" s="183">
        <v>45.698999999999998</v>
      </c>
      <c r="H599" s="128"/>
      <c r="I599" s="128"/>
      <c r="J599" s="128"/>
    </row>
    <row r="600" spans="1:10" x14ac:dyDescent="0.25">
      <c r="A600" s="184" t="s">
        <v>602</v>
      </c>
      <c r="B600" s="183">
        <v>106704</v>
      </c>
      <c r="C600" s="183">
        <v>8359</v>
      </c>
      <c r="D600" s="183">
        <v>23</v>
      </c>
      <c r="E600" s="183">
        <v>1879</v>
      </c>
      <c r="F600" s="183">
        <v>116965</v>
      </c>
      <c r="G600" s="183">
        <v>1512.0229999999999</v>
      </c>
      <c r="H600" s="128"/>
      <c r="I600" s="128"/>
      <c r="J600" s="128"/>
    </row>
    <row r="601" spans="1:10" x14ac:dyDescent="0.25">
      <c r="A601" s="187" t="s">
        <v>603</v>
      </c>
      <c r="B601" s="186">
        <v>82330</v>
      </c>
      <c r="C601" s="186">
        <v>2804</v>
      </c>
      <c r="D601" s="186">
        <v>28</v>
      </c>
      <c r="E601" s="186">
        <v>1309</v>
      </c>
      <c r="F601" s="186">
        <v>86471</v>
      </c>
      <c r="G601" s="186">
        <v>976.77300000000002</v>
      </c>
      <c r="H601" s="128"/>
      <c r="I601" s="128"/>
      <c r="J601" s="128"/>
    </row>
    <row r="602" spans="1:10" x14ac:dyDescent="0.25">
      <c r="A602" s="184" t="s">
        <v>604</v>
      </c>
      <c r="B602" s="183">
        <v>5960</v>
      </c>
      <c r="C602" s="183"/>
      <c r="D602" s="183"/>
      <c r="E602" s="183"/>
      <c r="F602" s="183">
        <v>5960</v>
      </c>
      <c r="G602" s="183">
        <v>59.6</v>
      </c>
      <c r="H602" s="128"/>
      <c r="I602" s="128"/>
      <c r="J602" s="128"/>
    </row>
    <row r="603" spans="1:10" x14ac:dyDescent="0.25">
      <c r="A603" s="184" t="s">
        <v>605</v>
      </c>
      <c r="B603" s="183">
        <v>1785</v>
      </c>
      <c r="C603" s="183"/>
      <c r="D603" s="183"/>
      <c r="E603" s="183"/>
      <c r="F603" s="183">
        <v>1785</v>
      </c>
      <c r="G603" s="183">
        <v>17.850000000000001</v>
      </c>
      <c r="H603" s="128"/>
      <c r="I603" s="128"/>
      <c r="J603" s="128"/>
    </row>
    <row r="604" spans="1:10" x14ac:dyDescent="0.25">
      <c r="A604" s="184" t="s">
        <v>606</v>
      </c>
      <c r="B604" s="183">
        <v>1518</v>
      </c>
      <c r="C604" s="183">
        <v>8</v>
      </c>
      <c r="D604" s="183"/>
      <c r="E604" s="183">
        <v>30</v>
      </c>
      <c r="F604" s="183">
        <v>1556</v>
      </c>
      <c r="G604" s="183">
        <v>15.746</v>
      </c>
      <c r="H604" s="128"/>
      <c r="I604" s="128"/>
      <c r="J604" s="128"/>
    </row>
    <row r="605" spans="1:10" x14ac:dyDescent="0.25">
      <c r="A605" s="184" t="s">
        <v>607</v>
      </c>
      <c r="B605" s="183">
        <v>255</v>
      </c>
      <c r="C605" s="183"/>
      <c r="D605" s="183"/>
      <c r="E605" s="183"/>
      <c r="F605" s="183">
        <v>255</v>
      </c>
      <c r="G605" s="183">
        <v>2.5499999999999998</v>
      </c>
      <c r="H605" s="128"/>
      <c r="I605" s="128"/>
      <c r="J605" s="128"/>
    </row>
    <row r="606" spans="1:10" x14ac:dyDescent="0.25">
      <c r="A606" s="184" t="s">
        <v>608</v>
      </c>
      <c r="B606" s="183">
        <v>684</v>
      </c>
      <c r="C606" s="183"/>
      <c r="D606" s="183"/>
      <c r="E606" s="183"/>
      <c r="F606" s="183">
        <v>684</v>
      </c>
      <c r="G606" s="183">
        <v>6.84</v>
      </c>
      <c r="H606" s="128"/>
      <c r="I606" s="128"/>
      <c r="J606" s="128"/>
    </row>
    <row r="607" spans="1:10" x14ac:dyDescent="0.25">
      <c r="A607" s="184" t="s">
        <v>609</v>
      </c>
      <c r="B607" s="183">
        <v>1501</v>
      </c>
      <c r="C607" s="183"/>
      <c r="D607" s="183"/>
      <c r="E607" s="183"/>
      <c r="F607" s="183">
        <v>1501</v>
      </c>
      <c r="G607" s="183">
        <v>15.01</v>
      </c>
      <c r="H607" s="128"/>
      <c r="I607" s="128"/>
      <c r="J607" s="128"/>
    </row>
    <row r="608" spans="1:10" x14ac:dyDescent="0.25">
      <c r="A608" s="184" t="s">
        <v>610</v>
      </c>
      <c r="B608" s="183">
        <v>5360</v>
      </c>
      <c r="C608" s="183">
        <v>376</v>
      </c>
      <c r="D608" s="183"/>
      <c r="E608" s="183">
        <v>88</v>
      </c>
      <c r="F608" s="183">
        <v>5824</v>
      </c>
      <c r="G608" s="183">
        <v>73.591999999999999</v>
      </c>
      <c r="H608" s="128"/>
      <c r="I608" s="128"/>
      <c r="J608" s="128"/>
    </row>
    <row r="609" spans="1:10" x14ac:dyDescent="0.25">
      <c r="A609" s="184" t="s">
        <v>611</v>
      </c>
      <c r="B609" s="183">
        <v>997</v>
      </c>
      <c r="C609" s="183"/>
      <c r="D609" s="183"/>
      <c r="E609" s="183">
        <v>200</v>
      </c>
      <c r="F609" s="183">
        <v>1197</v>
      </c>
      <c r="G609" s="183">
        <v>10.97</v>
      </c>
      <c r="H609" s="128"/>
      <c r="I609" s="128"/>
      <c r="J609" s="128"/>
    </row>
    <row r="610" spans="1:10" x14ac:dyDescent="0.25">
      <c r="A610" s="184" t="s">
        <v>612</v>
      </c>
      <c r="B610" s="183">
        <v>1415</v>
      </c>
      <c r="C610" s="183">
        <v>5</v>
      </c>
      <c r="D610" s="183"/>
      <c r="E610" s="183">
        <v>21</v>
      </c>
      <c r="F610" s="183">
        <v>1441</v>
      </c>
      <c r="G610" s="183">
        <v>14.515000000000001</v>
      </c>
      <c r="H610" s="128"/>
      <c r="I610" s="128"/>
      <c r="J610" s="128"/>
    </row>
    <row r="611" spans="1:10" x14ac:dyDescent="0.25">
      <c r="A611" s="184" t="s">
        <v>613</v>
      </c>
      <c r="B611" s="183">
        <v>428</v>
      </c>
      <c r="C611" s="183"/>
      <c r="D611" s="183"/>
      <c r="E611" s="183"/>
      <c r="F611" s="183">
        <v>428</v>
      </c>
      <c r="G611" s="183">
        <v>4.28</v>
      </c>
      <c r="H611" s="128"/>
      <c r="I611" s="128"/>
      <c r="J611" s="128"/>
    </row>
    <row r="612" spans="1:10" x14ac:dyDescent="0.25">
      <c r="A612" s="184" t="s">
        <v>614</v>
      </c>
      <c r="B612" s="183">
        <v>23370</v>
      </c>
      <c r="C612" s="183">
        <v>2272</v>
      </c>
      <c r="D612" s="183">
        <v>28</v>
      </c>
      <c r="E612" s="183">
        <v>886</v>
      </c>
      <c r="F612" s="183">
        <v>26556</v>
      </c>
      <c r="G612" s="183">
        <v>357.39400000000001</v>
      </c>
      <c r="H612" s="128"/>
      <c r="I612" s="128"/>
      <c r="J612" s="128"/>
    </row>
    <row r="613" spans="1:10" x14ac:dyDescent="0.25">
      <c r="A613" s="184" t="s">
        <v>615</v>
      </c>
      <c r="B613" s="183">
        <v>24949</v>
      </c>
      <c r="C613" s="183">
        <v>48</v>
      </c>
      <c r="D613" s="183"/>
      <c r="E613" s="183">
        <v>84</v>
      </c>
      <c r="F613" s="183">
        <v>25081</v>
      </c>
      <c r="G613" s="183">
        <v>252.40600000000001</v>
      </c>
      <c r="H613" s="128"/>
      <c r="I613" s="128"/>
      <c r="J613" s="128"/>
    </row>
    <row r="614" spans="1:10" x14ac:dyDescent="0.25">
      <c r="A614" s="184" t="s">
        <v>616</v>
      </c>
      <c r="B614" s="183">
        <v>1200</v>
      </c>
      <c r="C614" s="183"/>
      <c r="D614" s="183"/>
      <c r="E614" s="183"/>
      <c r="F614" s="183">
        <v>1200</v>
      </c>
      <c r="G614" s="183">
        <v>12</v>
      </c>
      <c r="H614" s="128"/>
      <c r="I614" s="128"/>
      <c r="J614" s="128"/>
    </row>
    <row r="615" spans="1:10" x14ac:dyDescent="0.25">
      <c r="A615" s="184" t="s">
        <v>617</v>
      </c>
      <c r="B615" s="183">
        <v>7729</v>
      </c>
      <c r="C615" s="183"/>
      <c r="D615" s="183"/>
      <c r="E615" s="183"/>
      <c r="F615" s="183">
        <v>7729</v>
      </c>
      <c r="G615" s="183">
        <v>77.290000000000006</v>
      </c>
      <c r="H615" s="128"/>
      <c r="I615" s="128"/>
      <c r="J615" s="128"/>
    </row>
    <row r="616" spans="1:10" x14ac:dyDescent="0.25">
      <c r="A616" s="184" t="s">
        <v>618</v>
      </c>
      <c r="B616" s="183">
        <v>823</v>
      </c>
      <c r="C616" s="183">
        <v>95</v>
      </c>
      <c r="D616" s="183"/>
      <c r="E616" s="183"/>
      <c r="F616" s="183">
        <v>918</v>
      </c>
      <c r="G616" s="183">
        <v>13.17</v>
      </c>
      <c r="H616" s="128"/>
      <c r="I616" s="128"/>
      <c r="J616" s="128"/>
    </row>
    <row r="617" spans="1:10" x14ac:dyDescent="0.25">
      <c r="A617" s="184" t="s">
        <v>619</v>
      </c>
      <c r="B617" s="183">
        <v>1972</v>
      </c>
      <c r="C617" s="183"/>
      <c r="D617" s="183"/>
      <c r="E617" s="183"/>
      <c r="F617" s="183">
        <v>1972</v>
      </c>
      <c r="G617" s="183">
        <v>19.72</v>
      </c>
      <c r="H617" s="128"/>
      <c r="I617" s="128"/>
      <c r="J617" s="128"/>
    </row>
    <row r="618" spans="1:10" x14ac:dyDescent="0.25">
      <c r="A618" s="184" t="s">
        <v>620</v>
      </c>
      <c r="B618" s="183">
        <v>2384</v>
      </c>
      <c r="C618" s="183"/>
      <c r="D618" s="183"/>
      <c r="E618" s="183"/>
      <c r="F618" s="183">
        <v>2384</v>
      </c>
      <c r="G618" s="183">
        <v>23.84</v>
      </c>
      <c r="H618" s="128"/>
      <c r="I618" s="128"/>
      <c r="J618" s="128"/>
    </row>
    <row r="619" spans="1:10" x14ac:dyDescent="0.25">
      <c r="A619" s="187" t="s">
        <v>621</v>
      </c>
      <c r="B619" s="186">
        <v>47034</v>
      </c>
      <c r="C619" s="186">
        <v>111</v>
      </c>
      <c r="D619" s="186"/>
      <c r="E619" s="186">
        <v>170</v>
      </c>
      <c r="F619" s="186">
        <v>47315</v>
      </c>
      <c r="G619" s="186">
        <v>476.96199999999999</v>
      </c>
      <c r="H619" s="128"/>
      <c r="I619" s="128"/>
      <c r="J619" s="128"/>
    </row>
    <row r="620" spans="1:10" x14ac:dyDescent="0.25">
      <c r="A620" s="184" t="s">
        <v>622</v>
      </c>
      <c r="B620" s="183">
        <v>2543</v>
      </c>
      <c r="C620" s="183"/>
      <c r="D620" s="183"/>
      <c r="E620" s="183"/>
      <c r="F620" s="183">
        <v>2543</v>
      </c>
      <c r="G620" s="183">
        <v>25.43</v>
      </c>
      <c r="H620" s="128"/>
      <c r="I620" s="128"/>
      <c r="J620" s="128"/>
    </row>
    <row r="621" spans="1:10" x14ac:dyDescent="0.25">
      <c r="A621" s="184" t="s">
        <v>623</v>
      </c>
      <c r="B621" s="183">
        <v>3401</v>
      </c>
      <c r="C621" s="183"/>
      <c r="D621" s="183"/>
      <c r="E621" s="183"/>
      <c r="F621" s="183">
        <v>3401</v>
      </c>
      <c r="G621" s="183">
        <v>34.01</v>
      </c>
      <c r="H621" s="128"/>
      <c r="I621" s="128"/>
      <c r="J621" s="128"/>
    </row>
    <row r="622" spans="1:10" x14ac:dyDescent="0.25">
      <c r="A622" s="184" t="s">
        <v>624</v>
      </c>
      <c r="B622" s="183">
        <v>3152</v>
      </c>
      <c r="C622" s="183"/>
      <c r="D622" s="183"/>
      <c r="E622" s="183"/>
      <c r="F622" s="183">
        <v>3152</v>
      </c>
      <c r="G622" s="183">
        <v>31.52</v>
      </c>
      <c r="H622" s="128"/>
      <c r="I622" s="128"/>
      <c r="J622" s="128"/>
    </row>
    <row r="623" spans="1:10" x14ac:dyDescent="0.25">
      <c r="A623" s="184" t="s">
        <v>625</v>
      </c>
      <c r="B623" s="183">
        <v>8867</v>
      </c>
      <c r="C623" s="183"/>
      <c r="D623" s="183"/>
      <c r="E623" s="183">
        <v>60</v>
      </c>
      <c r="F623" s="183">
        <v>8927</v>
      </c>
      <c r="G623" s="183">
        <v>88.97</v>
      </c>
      <c r="H623" s="128"/>
      <c r="I623" s="128"/>
      <c r="J623" s="128"/>
    </row>
    <row r="624" spans="1:10" x14ac:dyDescent="0.25">
      <c r="A624" s="184" t="s">
        <v>626</v>
      </c>
      <c r="B624" s="183">
        <v>12175</v>
      </c>
      <c r="C624" s="183">
        <v>77</v>
      </c>
      <c r="D624" s="183"/>
      <c r="E624" s="183">
        <v>110</v>
      </c>
      <c r="F624" s="183">
        <v>12362</v>
      </c>
      <c r="G624" s="183">
        <v>126.304</v>
      </c>
      <c r="H624" s="128"/>
      <c r="I624" s="128"/>
      <c r="J624" s="128"/>
    </row>
    <row r="625" spans="1:10" x14ac:dyDescent="0.25">
      <c r="A625" s="184" t="s">
        <v>627</v>
      </c>
      <c r="B625" s="183">
        <v>8745</v>
      </c>
      <c r="C625" s="183"/>
      <c r="D625" s="183"/>
      <c r="E625" s="183"/>
      <c r="F625" s="183">
        <v>8745</v>
      </c>
      <c r="G625" s="183">
        <v>87.45</v>
      </c>
      <c r="H625" s="128"/>
      <c r="I625" s="128"/>
      <c r="J625" s="128"/>
    </row>
    <row r="626" spans="1:10" x14ac:dyDescent="0.25">
      <c r="A626" s="184" t="s">
        <v>628</v>
      </c>
      <c r="B626" s="183">
        <v>7497</v>
      </c>
      <c r="C626" s="183">
        <v>28</v>
      </c>
      <c r="D626" s="183"/>
      <c r="E626" s="183"/>
      <c r="F626" s="183">
        <v>7525</v>
      </c>
      <c r="G626" s="183">
        <v>76.426000000000002</v>
      </c>
      <c r="H626" s="128"/>
      <c r="I626" s="128"/>
      <c r="J626" s="128"/>
    </row>
    <row r="627" spans="1:10" x14ac:dyDescent="0.25">
      <c r="A627" s="184" t="s">
        <v>629</v>
      </c>
      <c r="B627" s="183">
        <v>654</v>
      </c>
      <c r="C627" s="183">
        <v>6</v>
      </c>
      <c r="D627" s="183"/>
      <c r="E627" s="183"/>
      <c r="F627" s="183">
        <v>660</v>
      </c>
      <c r="G627" s="183">
        <v>6.8520000000000003</v>
      </c>
      <c r="H627" s="128"/>
      <c r="I627" s="128"/>
      <c r="J627" s="128"/>
    </row>
    <row r="628" spans="1:10" x14ac:dyDescent="0.25">
      <c r="A628" s="187" t="s">
        <v>630</v>
      </c>
      <c r="B628" s="186">
        <v>131982</v>
      </c>
      <c r="C628" s="186">
        <v>2530</v>
      </c>
      <c r="D628" s="186"/>
      <c r="E628" s="186">
        <v>770</v>
      </c>
      <c r="F628" s="186">
        <v>135282</v>
      </c>
      <c r="G628" s="186">
        <v>1455.23</v>
      </c>
      <c r="H628" s="128"/>
      <c r="I628" s="128"/>
      <c r="J628" s="128"/>
    </row>
    <row r="629" spans="1:10" x14ac:dyDescent="0.25">
      <c r="A629" s="184" t="s">
        <v>631</v>
      </c>
      <c r="B629" s="183">
        <v>41292</v>
      </c>
      <c r="C629" s="183"/>
      <c r="D629" s="183"/>
      <c r="E629" s="183">
        <v>375</v>
      </c>
      <c r="F629" s="183">
        <v>41667</v>
      </c>
      <c r="G629" s="183">
        <v>414.79500000000002</v>
      </c>
      <c r="H629" s="128"/>
      <c r="I629" s="128"/>
      <c r="J629" s="128"/>
    </row>
    <row r="630" spans="1:10" x14ac:dyDescent="0.25">
      <c r="A630" s="184" t="s">
        <v>632</v>
      </c>
      <c r="B630" s="183">
        <v>26207</v>
      </c>
      <c r="C630" s="183">
        <v>108</v>
      </c>
      <c r="D630" s="183"/>
      <c r="E630" s="183">
        <v>150</v>
      </c>
      <c r="F630" s="183">
        <v>26465</v>
      </c>
      <c r="G630" s="183">
        <v>268.43599999999998</v>
      </c>
      <c r="H630" s="128"/>
      <c r="I630" s="128"/>
      <c r="J630" s="128"/>
    </row>
    <row r="631" spans="1:10" x14ac:dyDescent="0.25">
      <c r="A631" s="184" t="s">
        <v>633</v>
      </c>
      <c r="B631" s="183">
        <v>9429</v>
      </c>
      <c r="C631" s="183">
        <v>195</v>
      </c>
      <c r="D631" s="183"/>
      <c r="E631" s="183">
        <v>50</v>
      </c>
      <c r="F631" s="183">
        <v>9674</v>
      </c>
      <c r="G631" s="183">
        <v>104.68</v>
      </c>
      <c r="H631" s="128"/>
      <c r="I631" s="128"/>
      <c r="J631" s="128"/>
    </row>
    <row r="632" spans="1:10" x14ac:dyDescent="0.25">
      <c r="A632" s="184" t="s">
        <v>634</v>
      </c>
      <c r="B632" s="183">
        <v>17306</v>
      </c>
      <c r="C632" s="183"/>
      <c r="D632" s="183"/>
      <c r="E632" s="183">
        <v>100</v>
      </c>
      <c r="F632" s="183">
        <v>17406</v>
      </c>
      <c r="G632" s="183">
        <v>173.56</v>
      </c>
      <c r="H632" s="128"/>
      <c r="I632" s="128"/>
      <c r="J632" s="128"/>
    </row>
    <row r="633" spans="1:10" x14ac:dyDescent="0.25">
      <c r="A633" s="184" t="s">
        <v>635</v>
      </c>
      <c r="B633" s="183">
        <v>19392</v>
      </c>
      <c r="C633" s="183">
        <v>1880</v>
      </c>
      <c r="D633" s="183"/>
      <c r="E633" s="183">
        <v>95</v>
      </c>
      <c r="F633" s="183">
        <v>21367</v>
      </c>
      <c r="G633" s="183">
        <v>292.15499999999997</v>
      </c>
      <c r="H633" s="128"/>
      <c r="I633" s="128"/>
      <c r="J633" s="128"/>
    </row>
    <row r="634" spans="1:10" x14ac:dyDescent="0.25">
      <c r="A634" s="184" t="s">
        <v>636</v>
      </c>
      <c r="B634" s="183">
        <v>18356</v>
      </c>
      <c r="C634" s="183">
        <v>347</v>
      </c>
      <c r="D634" s="183"/>
      <c r="E634" s="183"/>
      <c r="F634" s="183">
        <v>18703</v>
      </c>
      <c r="G634" s="183">
        <v>201.60400000000001</v>
      </c>
      <c r="H634" s="128"/>
      <c r="I634" s="128"/>
      <c r="J634" s="128"/>
    </row>
    <row r="635" spans="1:10" x14ac:dyDescent="0.25">
      <c r="A635" s="179" t="s">
        <v>637</v>
      </c>
      <c r="B635" s="179">
        <v>413246</v>
      </c>
      <c r="C635" s="179">
        <v>12611</v>
      </c>
      <c r="D635" s="179">
        <v>9</v>
      </c>
      <c r="E635" s="179">
        <v>2725</v>
      </c>
      <c r="F635" s="179">
        <v>428591</v>
      </c>
      <c r="G635" s="179">
        <v>4802.2169999999996</v>
      </c>
      <c r="H635" s="128"/>
      <c r="I635" s="128"/>
      <c r="J635" s="128"/>
    </row>
    <row r="636" spans="1:10" x14ac:dyDescent="0.25">
      <c r="A636" s="185" t="s">
        <v>638</v>
      </c>
      <c r="B636" s="181">
        <v>413246</v>
      </c>
      <c r="C636" s="181">
        <v>12611</v>
      </c>
      <c r="D636" s="181">
        <v>9</v>
      </c>
      <c r="E636" s="181">
        <v>2725</v>
      </c>
      <c r="F636" s="181">
        <v>428591</v>
      </c>
      <c r="G636" s="181">
        <v>4802.2169999999996</v>
      </c>
      <c r="H636" s="128"/>
      <c r="I636" s="128"/>
      <c r="J636" s="128"/>
    </row>
    <row r="637" spans="1:10" x14ac:dyDescent="0.25">
      <c r="A637" s="184" t="s">
        <v>638</v>
      </c>
      <c r="B637" s="183">
        <v>413246</v>
      </c>
      <c r="C637" s="183">
        <v>12611</v>
      </c>
      <c r="D637" s="183">
        <v>9</v>
      </c>
      <c r="E637" s="183">
        <v>2725</v>
      </c>
      <c r="F637" s="183">
        <v>428591</v>
      </c>
      <c r="G637" s="183">
        <v>4802.2169999999996</v>
      </c>
      <c r="H637" s="128"/>
      <c r="I637" s="128"/>
      <c r="J637" s="128"/>
    </row>
    <row r="638" spans="1:10" x14ac:dyDescent="0.25">
      <c r="A638" s="179" t="s">
        <v>639</v>
      </c>
      <c r="B638" s="179">
        <v>349145</v>
      </c>
      <c r="C638" s="179">
        <v>21108</v>
      </c>
      <c r="D638" s="179">
        <v>2526</v>
      </c>
      <c r="E638" s="179">
        <v>3628</v>
      </c>
      <c r="F638" s="179">
        <v>376407</v>
      </c>
      <c r="G638" s="179">
        <v>4708.2460000000001</v>
      </c>
      <c r="H638" s="128"/>
      <c r="I638" s="128"/>
      <c r="J638" s="128"/>
    </row>
    <row r="639" spans="1:10" x14ac:dyDescent="0.25">
      <c r="A639" s="185" t="s">
        <v>640</v>
      </c>
      <c r="B639" s="181">
        <v>17305</v>
      </c>
      <c r="C639" s="181">
        <v>3496</v>
      </c>
      <c r="D639" s="181"/>
      <c r="E639" s="181">
        <v>60</v>
      </c>
      <c r="F639" s="181">
        <v>20861</v>
      </c>
      <c r="G639" s="181">
        <v>355.142</v>
      </c>
      <c r="H639" s="128"/>
      <c r="I639" s="128"/>
      <c r="J639" s="128"/>
    </row>
    <row r="640" spans="1:10" x14ac:dyDescent="0.25">
      <c r="A640" s="184" t="s">
        <v>640</v>
      </c>
      <c r="B640" s="183">
        <v>16550</v>
      </c>
      <c r="C640" s="183">
        <v>3496</v>
      </c>
      <c r="D640" s="183"/>
      <c r="E640" s="183">
        <v>60</v>
      </c>
      <c r="F640" s="183">
        <v>20106</v>
      </c>
      <c r="G640" s="183">
        <v>347.59199999999998</v>
      </c>
      <c r="H640" s="128"/>
      <c r="I640" s="128"/>
      <c r="J640" s="128"/>
    </row>
    <row r="641" spans="1:10" x14ac:dyDescent="0.25">
      <c r="A641" s="184" t="s">
        <v>641</v>
      </c>
      <c r="B641" s="183">
        <v>755</v>
      </c>
      <c r="C641" s="183"/>
      <c r="D641" s="183"/>
      <c r="E641" s="183"/>
      <c r="F641" s="183">
        <v>755</v>
      </c>
      <c r="G641" s="183">
        <v>7.55</v>
      </c>
      <c r="H641" s="128"/>
      <c r="I641" s="128"/>
      <c r="J641" s="128"/>
    </row>
    <row r="642" spans="1:10" x14ac:dyDescent="0.25">
      <c r="A642" s="187" t="s">
        <v>642</v>
      </c>
      <c r="B642" s="186">
        <v>18647</v>
      </c>
      <c r="C642" s="186">
        <v>428</v>
      </c>
      <c r="D642" s="186"/>
      <c r="E642" s="186">
        <v>188</v>
      </c>
      <c r="F642" s="186">
        <v>19263</v>
      </c>
      <c r="G642" s="186">
        <v>209.666</v>
      </c>
      <c r="H642" s="128"/>
      <c r="I642" s="128"/>
      <c r="J642" s="128"/>
    </row>
    <row r="643" spans="1:10" x14ac:dyDescent="0.25">
      <c r="A643" s="184" t="s">
        <v>643</v>
      </c>
      <c r="B643" s="183">
        <v>160</v>
      </c>
      <c r="C643" s="183"/>
      <c r="D643" s="183"/>
      <c r="E643" s="183"/>
      <c r="F643" s="183">
        <v>160</v>
      </c>
      <c r="G643" s="183">
        <v>1.6</v>
      </c>
      <c r="H643" s="128"/>
      <c r="I643" s="128"/>
      <c r="J643" s="128"/>
    </row>
    <row r="644" spans="1:10" x14ac:dyDescent="0.25">
      <c r="A644" s="184" t="s">
        <v>644</v>
      </c>
      <c r="B644" s="183">
        <v>1180</v>
      </c>
      <c r="C644" s="183"/>
      <c r="D644" s="183"/>
      <c r="E644" s="183"/>
      <c r="F644" s="183">
        <v>1180</v>
      </c>
      <c r="G644" s="183">
        <v>11.8</v>
      </c>
      <c r="H644" s="128"/>
      <c r="I644" s="128"/>
      <c r="J644" s="128"/>
    </row>
    <row r="645" spans="1:10" x14ac:dyDescent="0.25">
      <c r="A645" s="184" t="s">
        <v>645</v>
      </c>
      <c r="B645" s="183">
        <v>2925</v>
      </c>
      <c r="C645" s="183"/>
      <c r="D645" s="183"/>
      <c r="E645" s="183">
        <v>108</v>
      </c>
      <c r="F645" s="183">
        <v>3033</v>
      </c>
      <c r="G645" s="183">
        <v>29.79</v>
      </c>
      <c r="H645" s="128"/>
      <c r="I645" s="128"/>
      <c r="J645" s="128"/>
    </row>
    <row r="646" spans="1:10" x14ac:dyDescent="0.25">
      <c r="A646" s="184" t="s">
        <v>646</v>
      </c>
      <c r="B646" s="183">
        <v>2450</v>
      </c>
      <c r="C646" s="183"/>
      <c r="D646" s="183"/>
      <c r="E646" s="183">
        <v>80</v>
      </c>
      <c r="F646" s="183">
        <v>2530</v>
      </c>
      <c r="G646" s="183">
        <v>24.9</v>
      </c>
      <c r="H646" s="128"/>
      <c r="I646" s="128"/>
      <c r="J646" s="128"/>
    </row>
    <row r="647" spans="1:10" x14ac:dyDescent="0.25">
      <c r="A647" s="184" t="s">
        <v>647</v>
      </c>
      <c r="B647" s="183">
        <v>600</v>
      </c>
      <c r="C647" s="183"/>
      <c r="D647" s="183"/>
      <c r="E647" s="183"/>
      <c r="F647" s="183">
        <v>600</v>
      </c>
      <c r="G647" s="183">
        <v>6</v>
      </c>
      <c r="H647" s="128"/>
      <c r="I647" s="128"/>
      <c r="J647" s="128"/>
    </row>
    <row r="648" spans="1:10" x14ac:dyDescent="0.25">
      <c r="A648" s="184" t="s">
        <v>648</v>
      </c>
      <c r="B648" s="183">
        <v>250</v>
      </c>
      <c r="C648" s="183"/>
      <c r="D648" s="183"/>
      <c r="E648" s="183"/>
      <c r="F648" s="183">
        <v>250</v>
      </c>
      <c r="G648" s="183">
        <v>2.5</v>
      </c>
      <c r="H648" s="128"/>
      <c r="I648" s="128"/>
      <c r="J648" s="128"/>
    </row>
    <row r="649" spans="1:10" x14ac:dyDescent="0.25">
      <c r="A649" s="184" t="s">
        <v>649</v>
      </c>
      <c r="B649" s="183">
        <v>4005</v>
      </c>
      <c r="C649" s="183">
        <v>280</v>
      </c>
      <c r="D649" s="183"/>
      <c r="E649" s="183"/>
      <c r="F649" s="183">
        <v>4285</v>
      </c>
      <c r="G649" s="183">
        <v>54.61</v>
      </c>
      <c r="H649" s="128"/>
      <c r="I649" s="128"/>
      <c r="J649" s="128"/>
    </row>
    <row r="650" spans="1:10" x14ac:dyDescent="0.25">
      <c r="A650" s="184" t="s">
        <v>650</v>
      </c>
      <c r="B650" s="183">
        <v>2755</v>
      </c>
      <c r="C650" s="183">
        <v>75</v>
      </c>
      <c r="D650" s="183"/>
      <c r="E650" s="183"/>
      <c r="F650" s="183">
        <v>2830</v>
      </c>
      <c r="G650" s="183">
        <v>31.45</v>
      </c>
      <c r="H650" s="128"/>
      <c r="I650" s="128"/>
      <c r="J650" s="128"/>
    </row>
    <row r="651" spans="1:10" x14ac:dyDescent="0.25">
      <c r="A651" s="184" t="s">
        <v>651</v>
      </c>
      <c r="B651" s="183">
        <v>4322</v>
      </c>
      <c r="C651" s="183">
        <v>73</v>
      </c>
      <c r="D651" s="183"/>
      <c r="E651" s="183"/>
      <c r="F651" s="183">
        <v>4395</v>
      </c>
      <c r="G651" s="183">
        <v>47.015999999999998</v>
      </c>
      <c r="H651" s="128"/>
      <c r="I651" s="128"/>
      <c r="J651" s="128"/>
    </row>
    <row r="652" spans="1:10" x14ac:dyDescent="0.25">
      <c r="A652" s="187" t="s">
        <v>652</v>
      </c>
      <c r="B652" s="186">
        <v>42415</v>
      </c>
      <c r="C652" s="186">
        <v>1732</v>
      </c>
      <c r="D652" s="186"/>
      <c r="E652" s="186">
        <v>1005</v>
      </c>
      <c r="F652" s="186">
        <v>45152</v>
      </c>
      <c r="G652" s="186">
        <v>519.23900000000003</v>
      </c>
      <c r="H652" s="128"/>
      <c r="I652" s="128"/>
      <c r="J652" s="128"/>
    </row>
    <row r="653" spans="1:10" x14ac:dyDescent="0.25">
      <c r="A653" s="184" t="s">
        <v>653</v>
      </c>
      <c r="B653" s="183">
        <v>1030</v>
      </c>
      <c r="C653" s="183">
        <v>355</v>
      </c>
      <c r="D653" s="183"/>
      <c r="E653" s="183"/>
      <c r="F653" s="183">
        <v>1385</v>
      </c>
      <c r="G653" s="183">
        <v>28.76</v>
      </c>
      <c r="H653" s="128"/>
      <c r="I653" s="128"/>
      <c r="J653" s="128"/>
    </row>
    <row r="654" spans="1:10" x14ac:dyDescent="0.25">
      <c r="A654" s="184" t="s">
        <v>654</v>
      </c>
      <c r="B654" s="183">
        <v>18370</v>
      </c>
      <c r="C654" s="183">
        <v>852</v>
      </c>
      <c r="D654" s="183"/>
      <c r="E654" s="183">
        <v>920</v>
      </c>
      <c r="F654" s="183">
        <v>20142</v>
      </c>
      <c r="G654" s="183">
        <v>232.60400000000001</v>
      </c>
      <c r="H654" s="128"/>
      <c r="I654" s="128"/>
      <c r="J654" s="128"/>
    </row>
    <row r="655" spans="1:10" x14ac:dyDescent="0.25">
      <c r="A655" s="184" t="s">
        <v>655</v>
      </c>
      <c r="B655" s="183">
        <v>5330</v>
      </c>
      <c r="C655" s="183">
        <v>250</v>
      </c>
      <c r="D655" s="183"/>
      <c r="E655" s="183"/>
      <c r="F655" s="183">
        <v>5580</v>
      </c>
      <c r="G655" s="183">
        <v>66.3</v>
      </c>
      <c r="H655" s="128"/>
      <c r="I655" s="128"/>
      <c r="J655" s="128"/>
    </row>
    <row r="656" spans="1:10" x14ac:dyDescent="0.25">
      <c r="A656" s="184" t="s">
        <v>656</v>
      </c>
      <c r="B656" s="183">
        <v>2995</v>
      </c>
      <c r="C656" s="183">
        <v>100</v>
      </c>
      <c r="D656" s="183"/>
      <c r="E656" s="183">
        <v>20</v>
      </c>
      <c r="F656" s="183">
        <v>3115</v>
      </c>
      <c r="G656" s="183">
        <v>35.25</v>
      </c>
      <c r="H656" s="128"/>
      <c r="I656" s="128"/>
      <c r="J656" s="128"/>
    </row>
    <row r="657" spans="1:10" x14ac:dyDescent="0.25">
      <c r="A657" s="184" t="s">
        <v>657</v>
      </c>
      <c r="B657" s="183">
        <v>375</v>
      </c>
      <c r="C657" s="183">
        <v>25</v>
      </c>
      <c r="D657" s="183"/>
      <c r="E657" s="183"/>
      <c r="F657" s="183">
        <v>400</v>
      </c>
      <c r="G657" s="183">
        <v>5.05</v>
      </c>
      <c r="H657" s="128"/>
      <c r="I657" s="128"/>
      <c r="J657" s="128"/>
    </row>
    <row r="658" spans="1:10" x14ac:dyDescent="0.25">
      <c r="A658" s="184" t="s">
        <v>658</v>
      </c>
      <c r="B658" s="183">
        <v>125</v>
      </c>
      <c r="C658" s="183"/>
      <c r="D658" s="183"/>
      <c r="E658" s="183"/>
      <c r="F658" s="183">
        <v>125</v>
      </c>
      <c r="G658" s="183">
        <v>1.25</v>
      </c>
      <c r="H658" s="128"/>
      <c r="I658" s="128"/>
      <c r="J658" s="128"/>
    </row>
    <row r="659" spans="1:10" x14ac:dyDescent="0.25">
      <c r="A659" s="184" t="s">
        <v>659</v>
      </c>
      <c r="B659" s="183">
        <v>7690</v>
      </c>
      <c r="C659" s="183">
        <v>150</v>
      </c>
      <c r="D659" s="183"/>
      <c r="E659" s="183">
        <v>65</v>
      </c>
      <c r="F659" s="183">
        <v>7905</v>
      </c>
      <c r="G659" s="183">
        <v>85.025000000000006</v>
      </c>
      <c r="H659" s="128"/>
      <c r="I659" s="128"/>
      <c r="J659" s="128"/>
    </row>
    <row r="660" spans="1:10" x14ac:dyDescent="0.25">
      <c r="A660" s="184" t="s">
        <v>660</v>
      </c>
      <c r="B660" s="183">
        <v>2120</v>
      </c>
      <c r="C660" s="183"/>
      <c r="D660" s="183"/>
      <c r="E660" s="183"/>
      <c r="F660" s="183">
        <v>2120</v>
      </c>
      <c r="G660" s="183">
        <v>21.2</v>
      </c>
      <c r="H660" s="128"/>
      <c r="I660" s="128"/>
      <c r="J660" s="128"/>
    </row>
    <row r="661" spans="1:10" x14ac:dyDescent="0.25">
      <c r="A661" s="184" t="s">
        <v>661</v>
      </c>
      <c r="B661" s="183">
        <v>1510</v>
      </c>
      <c r="C661" s="183"/>
      <c r="D661" s="183"/>
      <c r="E661" s="183"/>
      <c r="F661" s="183">
        <v>1510</v>
      </c>
      <c r="G661" s="183">
        <v>15.1</v>
      </c>
      <c r="H661" s="128"/>
      <c r="I661" s="128"/>
      <c r="J661" s="128"/>
    </row>
    <row r="662" spans="1:10" x14ac:dyDescent="0.25">
      <c r="A662" s="184" t="s">
        <v>662</v>
      </c>
      <c r="B662" s="183">
        <v>2295</v>
      </c>
      <c r="C662" s="183"/>
      <c r="D662" s="183"/>
      <c r="E662" s="183"/>
      <c r="F662" s="183">
        <v>2295</v>
      </c>
      <c r="G662" s="183">
        <v>22.95</v>
      </c>
      <c r="H662" s="128"/>
      <c r="I662" s="128"/>
      <c r="J662" s="128"/>
    </row>
    <row r="663" spans="1:10" x14ac:dyDescent="0.25">
      <c r="A663" s="184" t="s">
        <v>663</v>
      </c>
      <c r="B663" s="183">
        <v>575</v>
      </c>
      <c r="C663" s="183"/>
      <c r="D663" s="183"/>
      <c r="E663" s="183"/>
      <c r="F663" s="183">
        <v>575</v>
      </c>
      <c r="G663" s="183">
        <v>5.75</v>
      </c>
      <c r="H663" s="128"/>
      <c r="I663" s="128"/>
      <c r="J663" s="128"/>
    </row>
    <row r="664" spans="1:10" x14ac:dyDescent="0.25">
      <c r="A664" s="187" t="s">
        <v>664</v>
      </c>
      <c r="B664" s="186">
        <v>16400</v>
      </c>
      <c r="C664" s="186">
        <v>1355</v>
      </c>
      <c r="D664" s="186"/>
      <c r="E664" s="186">
        <v>125</v>
      </c>
      <c r="F664" s="186">
        <v>17880</v>
      </c>
      <c r="G664" s="186">
        <v>235.08500000000001</v>
      </c>
      <c r="H664" s="128"/>
      <c r="I664" s="128"/>
      <c r="J664" s="128"/>
    </row>
    <row r="665" spans="1:10" x14ac:dyDescent="0.25">
      <c r="A665" s="184" t="s">
        <v>665</v>
      </c>
      <c r="B665" s="183">
        <v>585</v>
      </c>
      <c r="C665" s="183"/>
      <c r="D665" s="183"/>
      <c r="E665" s="183"/>
      <c r="F665" s="183">
        <v>585</v>
      </c>
      <c r="G665" s="183">
        <v>5.85</v>
      </c>
      <c r="H665" s="128"/>
      <c r="I665" s="128"/>
      <c r="J665" s="128"/>
    </row>
    <row r="666" spans="1:10" x14ac:dyDescent="0.25">
      <c r="A666" s="184" t="s">
        <v>666</v>
      </c>
      <c r="B666" s="183">
        <v>1735</v>
      </c>
      <c r="C666" s="183"/>
      <c r="D666" s="183"/>
      <c r="E666" s="183"/>
      <c r="F666" s="183">
        <v>1735</v>
      </c>
      <c r="G666" s="183">
        <v>17.350000000000001</v>
      </c>
      <c r="H666" s="128"/>
      <c r="I666" s="128"/>
      <c r="J666" s="128"/>
    </row>
    <row r="667" spans="1:10" x14ac:dyDescent="0.25">
      <c r="A667" s="184" t="s">
        <v>667</v>
      </c>
      <c r="B667" s="183">
        <v>680</v>
      </c>
      <c r="C667" s="183"/>
      <c r="D667" s="183"/>
      <c r="E667" s="183"/>
      <c r="F667" s="183">
        <v>680</v>
      </c>
      <c r="G667" s="183">
        <v>6.8</v>
      </c>
      <c r="H667" s="128"/>
      <c r="I667" s="128"/>
      <c r="J667" s="128"/>
    </row>
    <row r="668" spans="1:10" x14ac:dyDescent="0.25">
      <c r="A668" s="184" t="s">
        <v>668</v>
      </c>
      <c r="B668" s="183">
        <v>500</v>
      </c>
      <c r="C668" s="183">
        <v>20</v>
      </c>
      <c r="D668" s="183"/>
      <c r="E668" s="183"/>
      <c r="F668" s="183">
        <v>520</v>
      </c>
      <c r="G668" s="183">
        <v>6.04</v>
      </c>
      <c r="H668" s="128"/>
      <c r="I668" s="128"/>
      <c r="J668" s="128"/>
    </row>
    <row r="669" spans="1:10" x14ac:dyDescent="0.25">
      <c r="A669" s="184" t="s">
        <v>669</v>
      </c>
      <c r="B669" s="183">
        <v>2120</v>
      </c>
      <c r="C669" s="183">
        <v>100</v>
      </c>
      <c r="D669" s="183"/>
      <c r="E669" s="183"/>
      <c r="F669" s="183">
        <v>2220</v>
      </c>
      <c r="G669" s="183">
        <v>26.4</v>
      </c>
      <c r="H669" s="128"/>
      <c r="I669" s="128"/>
      <c r="J669" s="128"/>
    </row>
    <row r="670" spans="1:10" x14ac:dyDescent="0.25">
      <c r="A670" s="184" t="s">
        <v>670</v>
      </c>
      <c r="B670" s="183">
        <v>125</v>
      </c>
      <c r="C670" s="183"/>
      <c r="D670" s="183"/>
      <c r="E670" s="183"/>
      <c r="F670" s="183">
        <v>125</v>
      </c>
      <c r="G670" s="183">
        <v>1.25</v>
      </c>
      <c r="H670" s="128"/>
      <c r="I670" s="128"/>
      <c r="J670" s="128"/>
    </row>
    <row r="671" spans="1:10" x14ac:dyDescent="0.25">
      <c r="A671" s="184" t="s">
        <v>671</v>
      </c>
      <c r="B671" s="183">
        <v>640</v>
      </c>
      <c r="C671" s="183">
        <v>130</v>
      </c>
      <c r="D671" s="183"/>
      <c r="E671" s="183"/>
      <c r="F671" s="183">
        <v>770</v>
      </c>
      <c r="G671" s="183">
        <v>13.16</v>
      </c>
      <c r="H671" s="128"/>
      <c r="I671" s="128"/>
      <c r="J671" s="128"/>
    </row>
    <row r="672" spans="1:10" x14ac:dyDescent="0.25">
      <c r="A672" s="184" t="s">
        <v>672</v>
      </c>
      <c r="B672" s="183">
        <v>9390</v>
      </c>
      <c r="C672" s="183">
        <v>1095</v>
      </c>
      <c r="D672" s="183"/>
      <c r="E672" s="183">
        <v>125</v>
      </c>
      <c r="F672" s="183">
        <v>10610</v>
      </c>
      <c r="G672" s="183">
        <v>151.465</v>
      </c>
      <c r="H672" s="128"/>
      <c r="I672" s="128"/>
      <c r="J672" s="128"/>
    </row>
    <row r="673" spans="1:10" x14ac:dyDescent="0.25">
      <c r="A673" s="184" t="s">
        <v>673</v>
      </c>
      <c r="B673" s="183">
        <v>625</v>
      </c>
      <c r="C673" s="183">
        <v>10</v>
      </c>
      <c r="D673" s="183"/>
      <c r="E673" s="183"/>
      <c r="F673" s="183">
        <v>635</v>
      </c>
      <c r="G673" s="183">
        <v>6.77</v>
      </c>
      <c r="H673" s="128"/>
      <c r="I673" s="128"/>
      <c r="J673" s="128"/>
    </row>
    <row r="674" spans="1:10" x14ac:dyDescent="0.25">
      <c r="A674" s="187" t="s">
        <v>674</v>
      </c>
      <c r="B674" s="186">
        <v>74385</v>
      </c>
      <c r="C674" s="186">
        <v>2165</v>
      </c>
      <c r="D674" s="186">
        <v>195</v>
      </c>
      <c r="E674" s="186">
        <v>175</v>
      </c>
      <c r="F674" s="186">
        <v>76920</v>
      </c>
      <c r="G674" s="186">
        <v>865.10500000000002</v>
      </c>
      <c r="H674" s="128"/>
      <c r="I674" s="128"/>
      <c r="J674" s="128"/>
    </row>
    <row r="675" spans="1:10" x14ac:dyDescent="0.25">
      <c r="A675" s="184" t="s">
        <v>674</v>
      </c>
      <c r="B675" s="183">
        <v>74385</v>
      </c>
      <c r="C675" s="183">
        <v>2165</v>
      </c>
      <c r="D675" s="183">
        <v>195</v>
      </c>
      <c r="E675" s="183">
        <v>175</v>
      </c>
      <c r="F675" s="183">
        <v>76920</v>
      </c>
      <c r="G675" s="183">
        <v>865.10500000000002</v>
      </c>
      <c r="H675" s="128"/>
      <c r="I675" s="128"/>
      <c r="J675" s="128"/>
    </row>
    <row r="676" spans="1:10" x14ac:dyDescent="0.25">
      <c r="A676" s="187" t="s">
        <v>675</v>
      </c>
      <c r="B676" s="186">
        <v>179993</v>
      </c>
      <c r="C676" s="186">
        <v>11932</v>
      </c>
      <c r="D676" s="186">
        <v>2331</v>
      </c>
      <c r="E676" s="186">
        <v>2075</v>
      </c>
      <c r="F676" s="186">
        <v>196331</v>
      </c>
      <c r="G676" s="186">
        <v>2524.009</v>
      </c>
      <c r="H676" s="128"/>
      <c r="I676" s="128"/>
      <c r="J676" s="128"/>
    </row>
    <row r="677" spans="1:10" x14ac:dyDescent="0.25">
      <c r="A677" s="184" t="s">
        <v>675</v>
      </c>
      <c r="B677" s="183">
        <v>179993</v>
      </c>
      <c r="C677" s="183">
        <v>11932</v>
      </c>
      <c r="D677" s="183">
        <v>2331</v>
      </c>
      <c r="E677" s="183">
        <v>2075</v>
      </c>
      <c r="F677" s="183">
        <v>196331</v>
      </c>
      <c r="G677" s="183">
        <v>2524.009</v>
      </c>
      <c r="H677" s="128"/>
      <c r="I677" s="128"/>
      <c r="J677" s="128"/>
    </row>
    <row r="678" spans="1:10" x14ac:dyDescent="0.25">
      <c r="A678" s="179" t="s">
        <v>676</v>
      </c>
      <c r="B678" s="179">
        <v>1341666</v>
      </c>
      <c r="C678" s="179">
        <v>97419</v>
      </c>
      <c r="D678" s="179">
        <v>1682</v>
      </c>
      <c r="E678" s="179">
        <v>266728</v>
      </c>
      <c r="F678" s="179">
        <v>1707495</v>
      </c>
      <c r="G678" s="179">
        <v>19883.367999999999</v>
      </c>
      <c r="H678" s="128"/>
      <c r="I678" s="128"/>
      <c r="J678" s="128"/>
    </row>
    <row r="679" spans="1:10" x14ac:dyDescent="0.25">
      <c r="A679" s="185" t="s">
        <v>677</v>
      </c>
      <c r="B679" s="181">
        <v>338911</v>
      </c>
      <c r="C679" s="181">
        <v>20759</v>
      </c>
      <c r="D679" s="181">
        <v>197</v>
      </c>
      <c r="E679" s="181">
        <v>63950</v>
      </c>
      <c r="F679" s="181">
        <v>423817</v>
      </c>
      <c r="G679" s="181">
        <v>4796.2079999999996</v>
      </c>
      <c r="H679" s="128"/>
      <c r="I679" s="128"/>
      <c r="J679" s="128"/>
    </row>
    <row r="680" spans="1:10" x14ac:dyDescent="0.25">
      <c r="A680" s="184" t="s">
        <v>678</v>
      </c>
      <c r="B680" s="183">
        <v>45087</v>
      </c>
      <c r="C680" s="183">
        <v>19337</v>
      </c>
      <c r="D680" s="183">
        <v>196</v>
      </c>
      <c r="E680" s="183">
        <v>62722</v>
      </c>
      <c r="F680" s="183">
        <v>127342</v>
      </c>
      <c r="G680" s="183">
        <v>1777.8440000000001</v>
      </c>
      <c r="H680" s="128"/>
      <c r="I680" s="128"/>
      <c r="J680" s="128"/>
    </row>
    <row r="681" spans="1:10" x14ac:dyDescent="0.25">
      <c r="A681" s="184" t="s">
        <v>679</v>
      </c>
      <c r="B681" s="183">
        <v>48506</v>
      </c>
      <c r="C681" s="183">
        <v>2</v>
      </c>
      <c r="D681" s="183"/>
      <c r="E681" s="183"/>
      <c r="F681" s="183">
        <v>48508</v>
      </c>
      <c r="G681" s="183">
        <v>485.16399999999999</v>
      </c>
      <c r="H681" s="128"/>
      <c r="I681" s="128"/>
      <c r="J681" s="128"/>
    </row>
    <row r="682" spans="1:10" x14ac:dyDescent="0.25">
      <c r="A682" s="184" t="s">
        <v>677</v>
      </c>
      <c r="B682" s="183">
        <v>182959</v>
      </c>
      <c r="C682" s="183">
        <v>1327</v>
      </c>
      <c r="D682" s="183"/>
      <c r="E682" s="183">
        <v>707</v>
      </c>
      <c r="F682" s="183">
        <v>184993</v>
      </c>
      <c r="G682" s="183">
        <v>1902.1289999999999</v>
      </c>
      <c r="H682" s="128"/>
      <c r="I682" s="128"/>
      <c r="J682" s="128"/>
    </row>
    <row r="683" spans="1:10" x14ac:dyDescent="0.25">
      <c r="A683" s="184" t="s">
        <v>680</v>
      </c>
      <c r="B683" s="183">
        <v>34022</v>
      </c>
      <c r="C683" s="183">
        <v>8</v>
      </c>
      <c r="D683" s="183">
        <v>1</v>
      </c>
      <c r="E683" s="183"/>
      <c r="F683" s="183">
        <v>34031</v>
      </c>
      <c r="G683" s="183">
        <v>340.67599999999999</v>
      </c>
      <c r="H683" s="128"/>
      <c r="I683" s="128"/>
      <c r="J683" s="128"/>
    </row>
    <row r="684" spans="1:10" x14ac:dyDescent="0.25">
      <c r="A684" s="184" t="s">
        <v>681</v>
      </c>
      <c r="B684" s="183">
        <v>4375</v>
      </c>
      <c r="C684" s="183"/>
      <c r="D684" s="183"/>
      <c r="E684" s="183"/>
      <c r="F684" s="183">
        <v>4375</v>
      </c>
      <c r="G684" s="183">
        <v>43.75</v>
      </c>
      <c r="H684" s="128"/>
      <c r="I684" s="128"/>
      <c r="J684" s="128"/>
    </row>
    <row r="685" spans="1:10" x14ac:dyDescent="0.25">
      <c r="A685" s="184" t="s">
        <v>682</v>
      </c>
      <c r="B685" s="183">
        <v>23962</v>
      </c>
      <c r="C685" s="183">
        <v>85</v>
      </c>
      <c r="D685" s="183"/>
      <c r="E685" s="183">
        <v>521</v>
      </c>
      <c r="F685" s="183">
        <v>24568</v>
      </c>
      <c r="G685" s="183">
        <v>246.64500000000001</v>
      </c>
      <c r="H685" s="128"/>
      <c r="I685" s="128"/>
      <c r="J685" s="128"/>
    </row>
    <row r="686" spans="1:10" x14ac:dyDescent="0.25">
      <c r="A686" s="187" t="s">
        <v>683</v>
      </c>
      <c r="B686" s="186">
        <v>23898</v>
      </c>
      <c r="C686" s="186">
        <v>2206</v>
      </c>
      <c r="D686" s="186"/>
      <c r="E686" s="186">
        <v>700</v>
      </c>
      <c r="F686" s="186">
        <v>26804</v>
      </c>
      <c r="G686" s="186">
        <v>357.19200000000001</v>
      </c>
      <c r="H686" s="128"/>
      <c r="I686" s="128"/>
      <c r="J686" s="128"/>
    </row>
    <row r="687" spans="1:10" x14ac:dyDescent="0.25">
      <c r="A687" s="184" t="s">
        <v>684</v>
      </c>
      <c r="B687" s="183">
        <v>9640</v>
      </c>
      <c r="C687" s="183">
        <v>6</v>
      </c>
      <c r="D687" s="183"/>
      <c r="E687" s="183">
        <v>700</v>
      </c>
      <c r="F687" s="183">
        <v>10346</v>
      </c>
      <c r="G687" s="183">
        <v>100.212</v>
      </c>
      <c r="H687" s="128"/>
      <c r="I687" s="128"/>
      <c r="J687" s="128"/>
    </row>
    <row r="688" spans="1:10" x14ac:dyDescent="0.25">
      <c r="A688" s="184" t="s">
        <v>685</v>
      </c>
      <c r="B688" s="183">
        <v>2771</v>
      </c>
      <c r="C688" s="183">
        <v>862</v>
      </c>
      <c r="D688" s="183"/>
      <c r="E688" s="183"/>
      <c r="F688" s="183">
        <v>3633</v>
      </c>
      <c r="G688" s="183">
        <v>72.534000000000006</v>
      </c>
      <c r="H688" s="128"/>
      <c r="I688" s="128"/>
      <c r="J688" s="128"/>
    </row>
    <row r="689" spans="1:10" x14ac:dyDescent="0.25">
      <c r="A689" s="184" t="s">
        <v>686</v>
      </c>
      <c r="B689" s="183">
        <v>534</v>
      </c>
      <c r="C689" s="183"/>
      <c r="D689" s="183"/>
      <c r="E689" s="183"/>
      <c r="F689" s="183">
        <v>534</v>
      </c>
      <c r="G689" s="183">
        <v>5.34</v>
      </c>
      <c r="H689" s="128"/>
      <c r="I689" s="128"/>
      <c r="J689" s="128"/>
    </row>
    <row r="690" spans="1:10" x14ac:dyDescent="0.25">
      <c r="A690" s="184" t="s">
        <v>687</v>
      </c>
      <c r="B690" s="183">
        <v>1435</v>
      </c>
      <c r="C690" s="183"/>
      <c r="D690" s="183"/>
      <c r="E690" s="183"/>
      <c r="F690" s="183">
        <v>1435</v>
      </c>
      <c r="G690" s="183">
        <v>14.35</v>
      </c>
      <c r="H690" s="128"/>
      <c r="I690" s="128"/>
      <c r="J690" s="128"/>
    </row>
    <row r="691" spans="1:10" x14ac:dyDescent="0.25">
      <c r="A691" s="184" t="s">
        <v>688</v>
      </c>
      <c r="B691" s="183">
        <v>9518</v>
      </c>
      <c r="C691" s="183">
        <v>1338</v>
      </c>
      <c r="D691" s="183"/>
      <c r="E691" s="183"/>
      <c r="F691" s="183">
        <v>10856</v>
      </c>
      <c r="G691" s="183">
        <v>164.756</v>
      </c>
      <c r="H691" s="128"/>
      <c r="I691" s="128"/>
      <c r="J691" s="128"/>
    </row>
    <row r="692" spans="1:10" x14ac:dyDescent="0.25">
      <c r="A692" s="187" t="s">
        <v>689</v>
      </c>
      <c r="B692" s="186">
        <v>83985</v>
      </c>
      <c r="C692" s="186">
        <v>3435</v>
      </c>
      <c r="D692" s="186"/>
      <c r="E692" s="186">
        <v>412</v>
      </c>
      <c r="F692" s="186">
        <v>87832</v>
      </c>
      <c r="G692" s="186">
        <v>1020.53</v>
      </c>
      <c r="H692" s="128"/>
      <c r="I692" s="128"/>
      <c r="J692" s="128"/>
    </row>
    <row r="693" spans="1:10" x14ac:dyDescent="0.25">
      <c r="A693" s="184" t="s">
        <v>690</v>
      </c>
      <c r="B693" s="183">
        <v>8697</v>
      </c>
      <c r="C693" s="183"/>
      <c r="D693" s="183"/>
      <c r="E693" s="183">
        <v>201</v>
      </c>
      <c r="F693" s="183">
        <v>8898</v>
      </c>
      <c r="G693" s="183">
        <v>87.974999999999994</v>
      </c>
      <c r="H693" s="128"/>
      <c r="I693" s="128"/>
      <c r="J693" s="128"/>
    </row>
    <row r="694" spans="1:10" x14ac:dyDescent="0.25">
      <c r="A694" s="184" t="s">
        <v>691</v>
      </c>
      <c r="B694" s="183">
        <v>26794</v>
      </c>
      <c r="C694" s="183">
        <v>588</v>
      </c>
      <c r="D694" s="183"/>
      <c r="E694" s="183"/>
      <c r="F694" s="183">
        <v>27382</v>
      </c>
      <c r="G694" s="183">
        <v>298.51600000000002</v>
      </c>
      <c r="H694" s="128"/>
      <c r="I694" s="128"/>
      <c r="J694" s="128"/>
    </row>
    <row r="695" spans="1:10" x14ac:dyDescent="0.25">
      <c r="A695" s="184" t="s">
        <v>692</v>
      </c>
      <c r="B695" s="183">
        <v>525</v>
      </c>
      <c r="C695" s="183"/>
      <c r="D695" s="183"/>
      <c r="E695" s="183"/>
      <c r="F695" s="183">
        <v>525</v>
      </c>
      <c r="G695" s="183">
        <v>5.25</v>
      </c>
      <c r="H695" s="128"/>
      <c r="I695" s="128"/>
      <c r="J695" s="128"/>
    </row>
    <row r="696" spans="1:10" x14ac:dyDescent="0.25">
      <c r="A696" s="184" t="s">
        <v>693</v>
      </c>
      <c r="B696" s="183">
        <v>3177</v>
      </c>
      <c r="C696" s="183"/>
      <c r="D696" s="183"/>
      <c r="E696" s="183">
        <v>6</v>
      </c>
      <c r="F696" s="183">
        <v>3183</v>
      </c>
      <c r="G696" s="183">
        <v>31.8</v>
      </c>
      <c r="H696" s="128"/>
      <c r="I696" s="128"/>
      <c r="J696" s="128"/>
    </row>
    <row r="697" spans="1:10" x14ac:dyDescent="0.25">
      <c r="A697" s="184" t="s">
        <v>694</v>
      </c>
      <c r="B697" s="183">
        <v>12127</v>
      </c>
      <c r="C697" s="183">
        <v>2679</v>
      </c>
      <c r="D697" s="183"/>
      <c r="E697" s="183"/>
      <c r="F697" s="183">
        <v>14806</v>
      </c>
      <c r="G697" s="183">
        <v>260.57799999999997</v>
      </c>
      <c r="H697" s="128"/>
      <c r="I697" s="128"/>
      <c r="J697" s="128"/>
    </row>
    <row r="698" spans="1:10" x14ac:dyDescent="0.25">
      <c r="A698" s="184" t="s">
        <v>695</v>
      </c>
      <c r="B698" s="183">
        <v>32665</v>
      </c>
      <c r="C698" s="183">
        <v>168</v>
      </c>
      <c r="D698" s="183"/>
      <c r="E698" s="183">
        <v>205</v>
      </c>
      <c r="F698" s="183">
        <v>33038</v>
      </c>
      <c r="G698" s="183">
        <v>336.411</v>
      </c>
      <c r="H698" s="128"/>
      <c r="I698" s="128"/>
      <c r="J698" s="128"/>
    </row>
    <row r="699" spans="1:10" x14ac:dyDescent="0.25">
      <c r="A699" s="187" t="s">
        <v>696</v>
      </c>
      <c r="B699" s="186">
        <v>65756</v>
      </c>
      <c r="C699" s="186">
        <v>2843</v>
      </c>
      <c r="D699" s="186"/>
      <c r="E699" s="186">
        <v>310</v>
      </c>
      <c r="F699" s="186">
        <v>68909</v>
      </c>
      <c r="G699" s="186">
        <v>806.94600000000003</v>
      </c>
      <c r="H699" s="128"/>
      <c r="I699" s="128"/>
      <c r="J699" s="128"/>
    </row>
    <row r="700" spans="1:10" x14ac:dyDescent="0.25">
      <c r="A700" s="184" t="s">
        <v>697</v>
      </c>
      <c r="B700" s="183">
        <v>870</v>
      </c>
      <c r="C700" s="183"/>
      <c r="D700" s="183"/>
      <c r="E700" s="183"/>
      <c r="F700" s="183">
        <v>870</v>
      </c>
      <c r="G700" s="183">
        <v>8.6999999999999993</v>
      </c>
      <c r="H700" s="128"/>
      <c r="I700" s="128"/>
      <c r="J700" s="128"/>
    </row>
    <row r="701" spans="1:10" x14ac:dyDescent="0.25">
      <c r="A701" s="184" t="s">
        <v>698</v>
      </c>
      <c r="B701" s="183">
        <v>14269</v>
      </c>
      <c r="C701" s="183">
        <v>1624</v>
      </c>
      <c r="D701" s="183"/>
      <c r="E701" s="183"/>
      <c r="F701" s="183">
        <v>15893</v>
      </c>
      <c r="G701" s="183">
        <v>227.13800000000001</v>
      </c>
      <c r="H701" s="128"/>
      <c r="I701" s="128"/>
      <c r="J701" s="128"/>
    </row>
    <row r="702" spans="1:10" x14ac:dyDescent="0.25">
      <c r="A702" s="184" t="s">
        <v>699</v>
      </c>
      <c r="B702" s="183">
        <v>308</v>
      </c>
      <c r="C702" s="183"/>
      <c r="D702" s="183"/>
      <c r="E702" s="183"/>
      <c r="F702" s="183">
        <v>308</v>
      </c>
      <c r="G702" s="183">
        <v>3.08</v>
      </c>
      <c r="H702" s="128"/>
      <c r="I702" s="128"/>
      <c r="J702" s="128"/>
    </row>
    <row r="703" spans="1:10" x14ac:dyDescent="0.25">
      <c r="A703" s="184" t="s">
        <v>700</v>
      </c>
      <c r="B703" s="183"/>
      <c r="C703" s="183"/>
      <c r="D703" s="183"/>
      <c r="E703" s="183">
        <v>250</v>
      </c>
      <c r="F703" s="183">
        <v>250</v>
      </c>
      <c r="G703" s="183">
        <v>1.25</v>
      </c>
      <c r="H703" s="128"/>
      <c r="I703" s="128"/>
      <c r="J703" s="128"/>
    </row>
    <row r="704" spans="1:10" x14ac:dyDescent="0.25">
      <c r="A704" s="184" t="s">
        <v>701</v>
      </c>
      <c r="B704" s="183">
        <v>4473</v>
      </c>
      <c r="C704" s="183">
        <v>20</v>
      </c>
      <c r="D704" s="183"/>
      <c r="E704" s="183"/>
      <c r="F704" s="183">
        <v>4493</v>
      </c>
      <c r="G704" s="183">
        <v>45.77</v>
      </c>
      <c r="H704" s="128"/>
      <c r="I704" s="128"/>
      <c r="J704" s="128"/>
    </row>
    <row r="705" spans="1:10" x14ac:dyDescent="0.25">
      <c r="A705" s="184" t="s">
        <v>702</v>
      </c>
      <c r="B705" s="183">
        <v>27041</v>
      </c>
      <c r="C705" s="183">
        <v>410</v>
      </c>
      <c r="D705" s="183"/>
      <c r="E705" s="183">
        <v>60</v>
      </c>
      <c r="F705" s="183">
        <v>27511</v>
      </c>
      <c r="G705" s="183">
        <v>292.02999999999997</v>
      </c>
      <c r="H705" s="128"/>
      <c r="I705" s="128"/>
      <c r="J705" s="128"/>
    </row>
    <row r="706" spans="1:10" x14ac:dyDescent="0.25">
      <c r="A706" s="184" t="s">
        <v>703</v>
      </c>
      <c r="B706" s="183">
        <v>1377</v>
      </c>
      <c r="C706" s="183"/>
      <c r="D706" s="183"/>
      <c r="E706" s="183"/>
      <c r="F706" s="183">
        <v>1377</v>
      </c>
      <c r="G706" s="183">
        <v>13.77</v>
      </c>
      <c r="H706" s="128"/>
      <c r="I706" s="128"/>
      <c r="J706" s="128"/>
    </row>
    <row r="707" spans="1:10" x14ac:dyDescent="0.25">
      <c r="A707" s="184" t="s">
        <v>704</v>
      </c>
      <c r="B707" s="183">
        <v>9930</v>
      </c>
      <c r="C707" s="183">
        <v>421</v>
      </c>
      <c r="D707" s="183"/>
      <c r="E707" s="183"/>
      <c r="F707" s="183">
        <v>10351</v>
      </c>
      <c r="G707" s="183">
        <v>121.19199999999999</v>
      </c>
      <c r="H707" s="128"/>
      <c r="I707" s="128"/>
      <c r="J707" s="128"/>
    </row>
    <row r="708" spans="1:10" x14ac:dyDescent="0.25">
      <c r="A708" s="184" t="s">
        <v>705</v>
      </c>
      <c r="B708" s="183">
        <v>334</v>
      </c>
      <c r="C708" s="183"/>
      <c r="D708" s="183"/>
      <c r="E708" s="183"/>
      <c r="F708" s="183">
        <v>334</v>
      </c>
      <c r="G708" s="183">
        <v>3.34</v>
      </c>
      <c r="H708" s="128"/>
      <c r="I708" s="128"/>
      <c r="J708" s="128"/>
    </row>
    <row r="709" spans="1:10" x14ac:dyDescent="0.25">
      <c r="A709" s="184" t="s">
        <v>706</v>
      </c>
      <c r="B709" s="183">
        <v>2412</v>
      </c>
      <c r="C709" s="183"/>
      <c r="D709" s="183"/>
      <c r="E709" s="183"/>
      <c r="F709" s="183">
        <v>2412</v>
      </c>
      <c r="G709" s="183">
        <v>24.12</v>
      </c>
      <c r="H709" s="128"/>
      <c r="I709" s="128"/>
      <c r="J709" s="128"/>
    </row>
    <row r="710" spans="1:10" x14ac:dyDescent="0.25">
      <c r="A710" s="184" t="s">
        <v>707</v>
      </c>
      <c r="B710" s="183">
        <v>1420</v>
      </c>
      <c r="C710" s="183"/>
      <c r="D710" s="183"/>
      <c r="E710" s="183"/>
      <c r="F710" s="183">
        <v>1420</v>
      </c>
      <c r="G710" s="183">
        <v>14.2</v>
      </c>
      <c r="H710" s="128"/>
      <c r="I710" s="128"/>
      <c r="J710" s="128"/>
    </row>
    <row r="711" spans="1:10" x14ac:dyDescent="0.25">
      <c r="A711" s="184" t="s">
        <v>708</v>
      </c>
      <c r="B711" s="183">
        <v>501</v>
      </c>
      <c r="C711" s="183">
        <v>162</v>
      </c>
      <c r="D711" s="183"/>
      <c r="E711" s="183"/>
      <c r="F711" s="183">
        <v>663</v>
      </c>
      <c r="G711" s="183">
        <v>13.433999999999999</v>
      </c>
      <c r="H711" s="128"/>
      <c r="I711" s="128"/>
      <c r="J711" s="128"/>
    </row>
    <row r="712" spans="1:10" x14ac:dyDescent="0.25">
      <c r="A712" s="184" t="s">
        <v>709</v>
      </c>
      <c r="B712" s="183">
        <v>218</v>
      </c>
      <c r="C712" s="183"/>
      <c r="D712" s="183"/>
      <c r="E712" s="183"/>
      <c r="F712" s="183">
        <v>218</v>
      </c>
      <c r="G712" s="183">
        <v>2.1800000000000002</v>
      </c>
      <c r="H712" s="128"/>
      <c r="I712" s="128"/>
      <c r="J712" s="128"/>
    </row>
    <row r="713" spans="1:10" x14ac:dyDescent="0.25">
      <c r="A713" s="184" t="s">
        <v>710</v>
      </c>
      <c r="B713" s="183">
        <v>766</v>
      </c>
      <c r="C713" s="183"/>
      <c r="D713" s="183"/>
      <c r="E713" s="183"/>
      <c r="F713" s="183">
        <v>766</v>
      </c>
      <c r="G713" s="183">
        <v>7.66</v>
      </c>
      <c r="H713" s="128"/>
      <c r="I713" s="128"/>
      <c r="J713" s="128"/>
    </row>
    <row r="714" spans="1:10" x14ac:dyDescent="0.25">
      <c r="A714" s="184" t="s">
        <v>711</v>
      </c>
      <c r="B714" s="183">
        <v>537</v>
      </c>
      <c r="C714" s="183">
        <v>150</v>
      </c>
      <c r="D714" s="183"/>
      <c r="E714" s="183"/>
      <c r="F714" s="183">
        <v>687</v>
      </c>
      <c r="G714" s="183">
        <v>13.17</v>
      </c>
      <c r="H714" s="128"/>
      <c r="I714" s="128"/>
      <c r="J714" s="128"/>
    </row>
    <row r="715" spans="1:10" x14ac:dyDescent="0.25">
      <c r="A715" s="184" t="s">
        <v>712</v>
      </c>
      <c r="B715" s="183">
        <v>531</v>
      </c>
      <c r="C715" s="183">
        <v>1</v>
      </c>
      <c r="D715" s="183"/>
      <c r="E715" s="183"/>
      <c r="F715" s="183">
        <v>532</v>
      </c>
      <c r="G715" s="183">
        <v>5.3620000000000001</v>
      </c>
      <c r="H715" s="128"/>
      <c r="I715" s="128"/>
      <c r="J715" s="128"/>
    </row>
    <row r="716" spans="1:10" x14ac:dyDescent="0.25">
      <c r="A716" s="184" t="s">
        <v>713</v>
      </c>
      <c r="B716" s="183">
        <v>380</v>
      </c>
      <c r="C716" s="183">
        <v>10</v>
      </c>
      <c r="D716" s="183"/>
      <c r="E716" s="183"/>
      <c r="F716" s="183">
        <v>390</v>
      </c>
      <c r="G716" s="183">
        <v>4.32</v>
      </c>
      <c r="H716" s="128"/>
      <c r="I716" s="128"/>
      <c r="J716" s="128"/>
    </row>
    <row r="717" spans="1:10" x14ac:dyDescent="0.25">
      <c r="A717" s="184" t="s">
        <v>714</v>
      </c>
      <c r="B717" s="183">
        <v>389</v>
      </c>
      <c r="C717" s="183">
        <v>45</v>
      </c>
      <c r="D717" s="183"/>
      <c r="E717" s="183"/>
      <c r="F717" s="183">
        <v>434</v>
      </c>
      <c r="G717" s="183">
        <v>6.23</v>
      </c>
      <c r="H717" s="128"/>
      <c r="I717" s="128"/>
      <c r="J717" s="128"/>
    </row>
    <row r="718" spans="1:10" x14ac:dyDescent="0.25">
      <c r="A718" s="187" t="s">
        <v>715</v>
      </c>
      <c r="B718" s="186">
        <v>100973</v>
      </c>
      <c r="C718" s="186">
        <v>2924</v>
      </c>
      <c r="D718" s="186">
        <v>555</v>
      </c>
      <c r="E718" s="186">
        <v>2131</v>
      </c>
      <c r="F718" s="186">
        <v>106583</v>
      </c>
      <c r="G718" s="186">
        <v>1194.633</v>
      </c>
      <c r="H718" s="128"/>
      <c r="I718" s="128"/>
      <c r="J718" s="128"/>
    </row>
    <row r="719" spans="1:10" x14ac:dyDescent="0.25">
      <c r="A719" s="184" t="s">
        <v>716</v>
      </c>
      <c r="B719" s="183">
        <v>19606</v>
      </c>
      <c r="C719" s="183">
        <v>816</v>
      </c>
      <c r="D719" s="183">
        <v>34</v>
      </c>
      <c r="E719" s="183">
        <v>871</v>
      </c>
      <c r="F719" s="183">
        <v>21327</v>
      </c>
      <c r="G719" s="183">
        <v>244.20699999999999</v>
      </c>
      <c r="H719" s="128"/>
      <c r="I719" s="128"/>
      <c r="J719" s="128"/>
    </row>
    <row r="720" spans="1:10" x14ac:dyDescent="0.25">
      <c r="A720" s="184" t="s">
        <v>717</v>
      </c>
      <c r="B720" s="183">
        <v>3748</v>
      </c>
      <c r="C720" s="183"/>
      <c r="D720" s="183"/>
      <c r="E720" s="183"/>
      <c r="F720" s="183">
        <v>3748</v>
      </c>
      <c r="G720" s="183">
        <v>37.479999999999997</v>
      </c>
      <c r="H720" s="128"/>
      <c r="I720" s="128"/>
      <c r="J720" s="128"/>
    </row>
    <row r="721" spans="1:10" x14ac:dyDescent="0.25">
      <c r="A721" s="184" t="s">
        <v>718</v>
      </c>
      <c r="B721" s="183">
        <v>21788</v>
      </c>
      <c r="C721" s="183">
        <v>660</v>
      </c>
      <c r="D721" s="183"/>
      <c r="E721" s="183">
        <v>265</v>
      </c>
      <c r="F721" s="183">
        <v>22713</v>
      </c>
      <c r="G721" s="183">
        <v>253.52500000000001</v>
      </c>
      <c r="H721" s="128"/>
      <c r="I721" s="128"/>
      <c r="J721" s="128"/>
    </row>
    <row r="722" spans="1:10" x14ac:dyDescent="0.25">
      <c r="A722" s="184" t="s">
        <v>719</v>
      </c>
      <c r="B722" s="183">
        <v>4058</v>
      </c>
      <c r="C722" s="183"/>
      <c r="D722" s="183"/>
      <c r="E722" s="183"/>
      <c r="F722" s="183">
        <v>4058</v>
      </c>
      <c r="G722" s="183">
        <v>40.58</v>
      </c>
      <c r="H722" s="128"/>
      <c r="I722" s="128"/>
      <c r="J722" s="128"/>
    </row>
    <row r="723" spans="1:10" x14ac:dyDescent="0.25">
      <c r="A723" s="184" t="s">
        <v>720</v>
      </c>
      <c r="B723" s="183">
        <v>23893</v>
      </c>
      <c r="C723" s="183">
        <v>10</v>
      </c>
      <c r="D723" s="183"/>
      <c r="E723" s="183">
        <v>21</v>
      </c>
      <c r="F723" s="183">
        <v>23924</v>
      </c>
      <c r="G723" s="183">
        <v>239.55500000000001</v>
      </c>
      <c r="H723" s="128"/>
      <c r="I723" s="128"/>
      <c r="J723" s="128"/>
    </row>
    <row r="724" spans="1:10" x14ac:dyDescent="0.25">
      <c r="A724" s="184" t="s">
        <v>721</v>
      </c>
      <c r="B724" s="183">
        <v>1325</v>
      </c>
      <c r="C724" s="183"/>
      <c r="D724" s="183"/>
      <c r="E724" s="183"/>
      <c r="F724" s="183">
        <v>1325</v>
      </c>
      <c r="G724" s="183">
        <v>13.25</v>
      </c>
      <c r="H724" s="128"/>
      <c r="I724" s="128"/>
      <c r="J724" s="128"/>
    </row>
    <row r="725" spans="1:10" x14ac:dyDescent="0.25">
      <c r="A725" s="184" t="s">
        <v>722</v>
      </c>
      <c r="B725" s="183">
        <v>1378</v>
      </c>
      <c r="C725" s="183"/>
      <c r="D725" s="183"/>
      <c r="E725" s="183"/>
      <c r="F725" s="183">
        <v>1378</v>
      </c>
      <c r="G725" s="183">
        <v>13.78</v>
      </c>
      <c r="H725" s="128"/>
      <c r="I725" s="128"/>
      <c r="J725" s="128"/>
    </row>
    <row r="726" spans="1:10" x14ac:dyDescent="0.25">
      <c r="A726" s="184" t="s">
        <v>723</v>
      </c>
      <c r="B726" s="183">
        <v>10805</v>
      </c>
      <c r="C726" s="183">
        <v>2</v>
      </c>
      <c r="D726" s="183"/>
      <c r="E726" s="183"/>
      <c r="F726" s="183">
        <v>10807</v>
      </c>
      <c r="G726" s="183">
        <v>108.154</v>
      </c>
      <c r="H726" s="128"/>
      <c r="I726" s="128"/>
      <c r="J726" s="128"/>
    </row>
    <row r="727" spans="1:10" x14ac:dyDescent="0.25">
      <c r="A727" s="184" t="s">
        <v>724</v>
      </c>
      <c r="B727" s="183">
        <v>3573</v>
      </c>
      <c r="C727" s="183"/>
      <c r="D727" s="183"/>
      <c r="E727" s="183">
        <v>712</v>
      </c>
      <c r="F727" s="183">
        <v>4285</v>
      </c>
      <c r="G727" s="183">
        <v>39.29</v>
      </c>
      <c r="H727" s="128"/>
      <c r="I727" s="128"/>
      <c r="J727" s="128"/>
    </row>
    <row r="728" spans="1:10" x14ac:dyDescent="0.25">
      <c r="A728" s="184" t="s">
        <v>725</v>
      </c>
      <c r="B728" s="183">
        <v>2535</v>
      </c>
      <c r="C728" s="183"/>
      <c r="D728" s="183"/>
      <c r="E728" s="183"/>
      <c r="F728" s="183">
        <v>2535</v>
      </c>
      <c r="G728" s="183">
        <v>25.35</v>
      </c>
      <c r="H728" s="128"/>
      <c r="I728" s="128"/>
      <c r="J728" s="128"/>
    </row>
    <row r="729" spans="1:10" x14ac:dyDescent="0.25">
      <c r="A729" s="184" t="s">
        <v>726</v>
      </c>
      <c r="B729" s="183">
        <v>2523</v>
      </c>
      <c r="C729" s="183">
        <v>1331</v>
      </c>
      <c r="D729" s="183"/>
      <c r="E729" s="183"/>
      <c r="F729" s="183">
        <v>3854</v>
      </c>
      <c r="G729" s="183">
        <v>94.441999999999993</v>
      </c>
      <c r="H729" s="128"/>
      <c r="I729" s="128"/>
      <c r="J729" s="128"/>
    </row>
    <row r="730" spans="1:10" x14ac:dyDescent="0.25">
      <c r="A730" s="184" t="s">
        <v>727</v>
      </c>
      <c r="B730" s="183">
        <v>5741</v>
      </c>
      <c r="C730" s="183">
        <v>105</v>
      </c>
      <c r="D730" s="183">
        <v>521</v>
      </c>
      <c r="E730" s="183">
        <v>262</v>
      </c>
      <c r="F730" s="183">
        <v>6629</v>
      </c>
      <c r="G730" s="183">
        <v>85.02</v>
      </c>
      <c r="H730" s="128"/>
      <c r="I730" s="128"/>
      <c r="J730" s="128"/>
    </row>
    <row r="731" spans="1:10" x14ac:dyDescent="0.25">
      <c r="A731" s="187" t="s">
        <v>728</v>
      </c>
      <c r="B731" s="186">
        <v>112648</v>
      </c>
      <c r="C731" s="186">
        <v>11372</v>
      </c>
      <c r="D731" s="186"/>
      <c r="E731" s="186">
        <v>1733</v>
      </c>
      <c r="F731" s="186">
        <v>125753</v>
      </c>
      <c r="G731" s="186">
        <v>1726.489</v>
      </c>
      <c r="H731" s="128"/>
      <c r="I731" s="128"/>
      <c r="J731" s="128"/>
    </row>
    <row r="732" spans="1:10" x14ac:dyDescent="0.25">
      <c r="A732" s="184" t="s">
        <v>729</v>
      </c>
      <c r="B732" s="183">
        <v>2009</v>
      </c>
      <c r="C732" s="183">
        <v>96</v>
      </c>
      <c r="D732" s="183"/>
      <c r="E732" s="183">
        <v>157</v>
      </c>
      <c r="F732" s="183">
        <v>2262</v>
      </c>
      <c r="G732" s="183">
        <v>25.867000000000001</v>
      </c>
      <c r="H732" s="128"/>
      <c r="I732" s="128"/>
      <c r="J732" s="128"/>
    </row>
    <row r="733" spans="1:10" x14ac:dyDescent="0.25">
      <c r="A733" s="184" t="s">
        <v>730</v>
      </c>
      <c r="B733" s="183">
        <v>4192</v>
      </c>
      <c r="C733" s="183">
        <v>165</v>
      </c>
      <c r="D733" s="183"/>
      <c r="E733" s="183"/>
      <c r="F733" s="183">
        <v>4357</v>
      </c>
      <c r="G733" s="183">
        <v>50.5</v>
      </c>
      <c r="H733" s="128"/>
      <c r="I733" s="128"/>
      <c r="J733" s="128"/>
    </row>
    <row r="734" spans="1:10" x14ac:dyDescent="0.25">
      <c r="A734" s="184" t="s">
        <v>731</v>
      </c>
      <c r="B734" s="183">
        <v>772</v>
      </c>
      <c r="C734" s="183"/>
      <c r="D734" s="183"/>
      <c r="E734" s="183"/>
      <c r="F734" s="183">
        <v>772</v>
      </c>
      <c r="G734" s="183">
        <v>7.72</v>
      </c>
      <c r="H734" s="128"/>
      <c r="I734" s="128"/>
      <c r="J734" s="128"/>
    </row>
    <row r="735" spans="1:10" x14ac:dyDescent="0.25">
      <c r="A735" s="184" t="s">
        <v>732</v>
      </c>
      <c r="B735" s="183"/>
      <c r="C735" s="183">
        <v>52</v>
      </c>
      <c r="D735" s="183"/>
      <c r="E735" s="183"/>
      <c r="F735" s="183">
        <v>52</v>
      </c>
      <c r="G735" s="183">
        <v>2.7040000000000002</v>
      </c>
      <c r="H735" s="128"/>
      <c r="I735" s="128"/>
      <c r="J735" s="128"/>
    </row>
    <row r="736" spans="1:10" x14ac:dyDescent="0.25">
      <c r="A736" s="184" t="s">
        <v>733</v>
      </c>
      <c r="B736" s="183">
        <v>222</v>
      </c>
      <c r="C736" s="183">
        <v>102</v>
      </c>
      <c r="D736" s="183"/>
      <c r="E736" s="183"/>
      <c r="F736" s="183">
        <v>324</v>
      </c>
      <c r="G736" s="183">
        <v>7.524</v>
      </c>
      <c r="H736" s="128"/>
      <c r="I736" s="128"/>
      <c r="J736" s="128"/>
    </row>
    <row r="737" spans="1:10" x14ac:dyDescent="0.25">
      <c r="A737" s="184" t="s">
        <v>734</v>
      </c>
      <c r="B737" s="183">
        <v>2238</v>
      </c>
      <c r="C737" s="183">
        <v>307</v>
      </c>
      <c r="D737" s="183"/>
      <c r="E737" s="183">
        <v>155</v>
      </c>
      <c r="F737" s="183">
        <v>2700</v>
      </c>
      <c r="G737" s="183">
        <v>39.119</v>
      </c>
      <c r="H737" s="128"/>
      <c r="I737" s="128"/>
      <c r="J737" s="128"/>
    </row>
    <row r="738" spans="1:10" x14ac:dyDescent="0.25">
      <c r="A738" s="184" t="s">
        <v>735</v>
      </c>
      <c r="B738" s="183">
        <v>4361</v>
      </c>
      <c r="C738" s="183"/>
      <c r="D738" s="183"/>
      <c r="E738" s="183"/>
      <c r="F738" s="183">
        <v>4361</v>
      </c>
      <c r="G738" s="183">
        <v>43.61</v>
      </c>
      <c r="H738" s="128"/>
      <c r="I738" s="128"/>
      <c r="J738" s="128"/>
    </row>
    <row r="739" spans="1:10" x14ac:dyDescent="0.25">
      <c r="A739" s="184" t="s">
        <v>736</v>
      </c>
      <c r="B739" s="183">
        <v>7234</v>
      </c>
      <c r="C739" s="183"/>
      <c r="D739" s="183"/>
      <c r="E739" s="183"/>
      <c r="F739" s="183">
        <v>7234</v>
      </c>
      <c r="G739" s="183">
        <v>72.34</v>
      </c>
      <c r="H739" s="128"/>
      <c r="I739" s="128"/>
      <c r="J739" s="128"/>
    </row>
    <row r="740" spans="1:10" x14ac:dyDescent="0.25">
      <c r="A740" s="184" t="s">
        <v>737</v>
      </c>
      <c r="B740" s="183">
        <v>89726</v>
      </c>
      <c r="C740" s="183">
        <v>7166</v>
      </c>
      <c r="D740" s="183"/>
      <c r="E740" s="183">
        <v>1189</v>
      </c>
      <c r="F740" s="183">
        <v>98081</v>
      </c>
      <c r="G740" s="183">
        <v>1275.837</v>
      </c>
      <c r="H740" s="128"/>
      <c r="I740" s="128"/>
      <c r="J740" s="128"/>
    </row>
    <row r="741" spans="1:10" x14ac:dyDescent="0.25">
      <c r="A741" s="184" t="s">
        <v>738</v>
      </c>
      <c r="B741" s="183">
        <v>289</v>
      </c>
      <c r="C741" s="183"/>
      <c r="D741" s="183"/>
      <c r="E741" s="183">
        <v>232</v>
      </c>
      <c r="F741" s="183">
        <v>521</v>
      </c>
      <c r="G741" s="183">
        <v>4.05</v>
      </c>
      <c r="H741" s="128"/>
      <c r="I741" s="128"/>
      <c r="J741" s="128"/>
    </row>
    <row r="742" spans="1:10" x14ac:dyDescent="0.25">
      <c r="A742" s="184" t="s">
        <v>739</v>
      </c>
      <c r="B742" s="183">
        <v>1245</v>
      </c>
      <c r="C742" s="183">
        <v>3484</v>
      </c>
      <c r="D742" s="183"/>
      <c r="E742" s="183"/>
      <c r="F742" s="183">
        <v>4729</v>
      </c>
      <c r="G742" s="183">
        <v>193.61799999999999</v>
      </c>
      <c r="H742" s="128"/>
      <c r="I742" s="128"/>
      <c r="J742" s="128"/>
    </row>
    <row r="743" spans="1:10" x14ac:dyDescent="0.25">
      <c r="A743" s="184" t="s">
        <v>740</v>
      </c>
      <c r="B743" s="183">
        <v>360</v>
      </c>
      <c r="C743" s="183"/>
      <c r="D743" s="183"/>
      <c r="E743" s="183"/>
      <c r="F743" s="183">
        <v>360</v>
      </c>
      <c r="G743" s="183">
        <v>3.6</v>
      </c>
      <c r="H743" s="128"/>
      <c r="I743" s="128"/>
      <c r="J743" s="128"/>
    </row>
    <row r="744" spans="1:10" x14ac:dyDescent="0.25">
      <c r="A744" s="187" t="s">
        <v>741</v>
      </c>
      <c r="B744" s="186">
        <v>20207</v>
      </c>
      <c r="C744" s="186">
        <v>575</v>
      </c>
      <c r="D744" s="186"/>
      <c r="E744" s="186">
        <v>53</v>
      </c>
      <c r="F744" s="186">
        <v>20835</v>
      </c>
      <c r="G744" s="186">
        <v>232.23500000000001</v>
      </c>
      <c r="H744" s="128"/>
      <c r="I744" s="128"/>
      <c r="J744" s="128"/>
    </row>
    <row r="745" spans="1:10" x14ac:dyDescent="0.25">
      <c r="A745" s="184" t="s">
        <v>742</v>
      </c>
      <c r="B745" s="183">
        <v>175</v>
      </c>
      <c r="C745" s="183"/>
      <c r="D745" s="183"/>
      <c r="E745" s="183"/>
      <c r="F745" s="183">
        <v>175</v>
      </c>
      <c r="G745" s="183">
        <v>1.75</v>
      </c>
      <c r="H745" s="128"/>
      <c r="I745" s="128"/>
      <c r="J745" s="128"/>
    </row>
    <row r="746" spans="1:10" x14ac:dyDescent="0.25">
      <c r="A746" s="184" t="s">
        <v>743</v>
      </c>
      <c r="B746" s="183">
        <v>3101</v>
      </c>
      <c r="C746" s="183"/>
      <c r="D746" s="183"/>
      <c r="E746" s="183"/>
      <c r="F746" s="183">
        <v>3101</v>
      </c>
      <c r="G746" s="183">
        <v>31.01</v>
      </c>
      <c r="H746" s="128"/>
      <c r="I746" s="128"/>
      <c r="J746" s="128"/>
    </row>
    <row r="747" spans="1:10" x14ac:dyDescent="0.25">
      <c r="A747" s="184" t="s">
        <v>744</v>
      </c>
      <c r="B747" s="183">
        <v>950</v>
      </c>
      <c r="C747" s="183"/>
      <c r="D747" s="183"/>
      <c r="E747" s="183"/>
      <c r="F747" s="183">
        <v>950</v>
      </c>
      <c r="G747" s="183">
        <v>9.5</v>
      </c>
      <c r="H747" s="128"/>
      <c r="I747" s="128"/>
      <c r="J747" s="128"/>
    </row>
    <row r="748" spans="1:10" x14ac:dyDescent="0.25">
      <c r="A748" s="184" t="s">
        <v>745</v>
      </c>
      <c r="B748" s="183">
        <v>392</v>
      </c>
      <c r="C748" s="183">
        <v>350</v>
      </c>
      <c r="D748" s="183"/>
      <c r="E748" s="183"/>
      <c r="F748" s="183">
        <v>742</v>
      </c>
      <c r="G748" s="183">
        <v>22.12</v>
      </c>
      <c r="H748" s="128"/>
      <c r="I748" s="128"/>
      <c r="J748" s="128"/>
    </row>
    <row r="749" spans="1:10" x14ac:dyDescent="0.25">
      <c r="A749" s="184" t="s">
        <v>746</v>
      </c>
      <c r="B749" s="183">
        <v>493</v>
      </c>
      <c r="C749" s="183"/>
      <c r="D749" s="183"/>
      <c r="E749" s="183">
        <v>50</v>
      </c>
      <c r="F749" s="183">
        <v>543</v>
      </c>
      <c r="G749" s="183">
        <v>5.18</v>
      </c>
      <c r="H749" s="128"/>
      <c r="I749" s="128"/>
      <c r="J749" s="128"/>
    </row>
    <row r="750" spans="1:10" x14ac:dyDescent="0.25">
      <c r="A750" s="184" t="s">
        <v>747</v>
      </c>
      <c r="B750" s="183">
        <v>5463</v>
      </c>
      <c r="C750" s="183"/>
      <c r="D750" s="183"/>
      <c r="E750" s="183">
        <v>1</v>
      </c>
      <c r="F750" s="183">
        <v>5464</v>
      </c>
      <c r="G750" s="183">
        <v>54.634999999999998</v>
      </c>
      <c r="H750" s="128"/>
      <c r="I750" s="128"/>
      <c r="J750" s="128"/>
    </row>
    <row r="751" spans="1:10" x14ac:dyDescent="0.25">
      <c r="A751" s="184" t="s">
        <v>748</v>
      </c>
      <c r="B751" s="183">
        <v>2284</v>
      </c>
      <c r="C751" s="183">
        <v>125</v>
      </c>
      <c r="D751" s="183"/>
      <c r="E751" s="183"/>
      <c r="F751" s="183">
        <v>2409</v>
      </c>
      <c r="G751" s="183">
        <v>29.34</v>
      </c>
      <c r="H751" s="128"/>
      <c r="I751" s="128"/>
      <c r="J751" s="128"/>
    </row>
    <row r="752" spans="1:10" x14ac:dyDescent="0.25">
      <c r="A752" s="184" t="s">
        <v>749</v>
      </c>
      <c r="B752" s="183">
        <v>3461</v>
      </c>
      <c r="C752" s="183">
        <v>100</v>
      </c>
      <c r="D752" s="183"/>
      <c r="E752" s="183"/>
      <c r="F752" s="183">
        <v>3561</v>
      </c>
      <c r="G752" s="183">
        <v>39.81</v>
      </c>
      <c r="H752" s="128"/>
      <c r="I752" s="128"/>
      <c r="J752" s="128"/>
    </row>
    <row r="753" spans="1:10" x14ac:dyDescent="0.25">
      <c r="A753" s="184" t="s">
        <v>750</v>
      </c>
      <c r="B753" s="183">
        <v>3243</v>
      </c>
      <c r="C753" s="183"/>
      <c r="D753" s="183"/>
      <c r="E753" s="183">
        <v>2</v>
      </c>
      <c r="F753" s="183">
        <v>3245</v>
      </c>
      <c r="G753" s="183">
        <v>32.44</v>
      </c>
      <c r="H753" s="128"/>
      <c r="I753" s="128"/>
      <c r="J753" s="128"/>
    </row>
    <row r="754" spans="1:10" x14ac:dyDescent="0.25">
      <c r="A754" s="184" t="s">
        <v>751</v>
      </c>
      <c r="B754" s="183">
        <v>645</v>
      </c>
      <c r="C754" s="183"/>
      <c r="D754" s="183"/>
      <c r="E754" s="183"/>
      <c r="F754" s="183">
        <v>645</v>
      </c>
      <c r="G754" s="183">
        <v>6.45</v>
      </c>
      <c r="H754" s="128"/>
      <c r="I754" s="128"/>
      <c r="J754" s="128"/>
    </row>
    <row r="755" spans="1:10" x14ac:dyDescent="0.25">
      <c r="A755" s="187" t="s">
        <v>752</v>
      </c>
      <c r="B755" s="186">
        <v>40302</v>
      </c>
      <c r="C755" s="186">
        <v>4050</v>
      </c>
      <c r="D755" s="186">
        <v>65</v>
      </c>
      <c r="E755" s="186">
        <v>495</v>
      </c>
      <c r="F755" s="186">
        <v>44912</v>
      </c>
      <c r="G755" s="186">
        <v>618.69500000000005</v>
      </c>
      <c r="H755" s="128"/>
      <c r="I755" s="128"/>
      <c r="J755" s="128"/>
    </row>
    <row r="756" spans="1:10" x14ac:dyDescent="0.25">
      <c r="A756" s="184" t="s">
        <v>753</v>
      </c>
      <c r="B756" s="183">
        <v>1675</v>
      </c>
      <c r="C756" s="183">
        <v>150</v>
      </c>
      <c r="D756" s="183"/>
      <c r="E756" s="183"/>
      <c r="F756" s="183">
        <v>1825</v>
      </c>
      <c r="G756" s="183">
        <v>24.55</v>
      </c>
      <c r="H756" s="128"/>
      <c r="I756" s="128"/>
      <c r="J756" s="128"/>
    </row>
    <row r="757" spans="1:10" x14ac:dyDescent="0.25">
      <c r="A757" s="184" t="s">
        <v>754</v>
      </c>
      <c r="B757" s="183">
        <v>5172</v>
      </c>
      <c r="C757" s="183">
        <v>611</v>
      </c>
      <c r="D757" s="183"/>
      <c r="E757" s="183">
        <v>200</v>
      </c>
      <c r="F757" s="183">
        <v>5983</v>
      </c>
      <c r="G757" s="183">
        <v>84.492000000000004</v>
      </c>
      <c r="H757" s="128"/>
      <c r="I757" s="128"/>
      <c r="J757" s="128"/>
    </row>
    <row r="758" spans="1:10" x14ac:dyDescent="0.25">
      <c r="A758" s="184" t="s">
        <v>755</v>
      </c>
      <c r="B758" s="183">
        <v>1132</v>
      </c>
      <c r="C758" s="183"/>
      <c r="D758" s="183"/>
      <c r="E758" s="183"/>
      <c r="F758" s="183">
        <v>1132</v>
      </c>
      <c r="G758" s="183">
        <v>11.32</v>
      </c>
      <c r="H758" s="128"/>
      <c r="I758" s="128"/>
      <c r="J758" s="128"/>
    </row>
    <row r="759" spans="1:10" x14ac:dyDescent="0.25">
      <c r="A759" s="184" t="s">
        <v>756</v>
      </c>
      <c r="B759" s="183">
        <v>16446</v>
      </c>
      <c r="C759" s="183"/>
      <c r="D759" s="183"/>
      <c r="E759" s="183"/>
      <c r="F759" s="183">
        <v>16446</v>
      </c>
      <c r="G759" s="183">
        <v>164.46</v>
      </c>
      <c r="H759" s="128"/>
      <c r="I759" s="128"/>
      <c r="J759" s="128"/>
    </row>
    <row r="760" spans="1:10" x14ac:dyDescent="0.25">
      <c r="A760" s="184" t="s">
        <v>757</v>
      </c>
      <c r="B760" s="183">
        <v>955</v>
      </c>
      <c r="C760" s="183">
        <v>12</v>
      </c>
      <c r="D760" s="183"/>
      <c r="E760" s="183"/>
      <c r="F760" s="183">
        <v>967</v>
      </c>
      <c r="G760" s="183">
        <v>10.173999999999999</v>
      </c>
      <c r="H760" s="128"/>
      <c r="I760" s="128"/>
      <c r="J760" s="128"/>
    </row>
    <row r="761" spans="1:10" x14ac:dyDescent="0.25">
      <c r="A761" s="184" t="s">
        <v>758</v>
      </c>
      <c r="B761" s="183">
        <v>780</v>
      </c>
      <c r="C761" s="183"/>
      <c r="D761" s="183"/>
      <c r="E761" s="183"/>
      <c r="F761" s="183">
        <v>780</v>
      </c>
      <c r="G761" s="183">
        <v>7.8</v>
      </c>
      <c r="H761" s="128"/>
      <c r="I761" s="128"/>
      <c r="J761" s="128"/>
    </row>
    <row r="762" spans="1:10" x14ac:dyDescent="0.25">
      <c r="A762" s="184" t="s">
        <v>759</v>
      </c>
      <c r="B762" s="183">
        <v>3030</v>
      </c>
      <c r="C762" s="183"/>
      <c r="D762" s="183"/>
      <c r="E762" s="183">
        <v>290</v>
      </c>
      <c r="F762" s="183">
        <v>3320</v>
      </c>
      <c r="G762" s="183">
        <v>31.75</v>
      </c>
      <c r="H762" s="128"/>
      <c r="I762" s="128"/>
      <c r="J762" s="128"/>
    </row>
    <row r="763" spans="1:10" x14ac:dyDescent="0.25">
      <c r="A763" s="184" t="s">
        <v>760</v>
      </c>
      <c r="B763" s="183">
        <v>1650</v>
      </c>
      <c r="C763" s="183"/>
      <c r="D763" s="183"/>
      <c r="E763" s="183">
        <v>5</v>
      </c>
      <c r="F763" s="183">
        <v>1655</v>
      </c>
      <c r="G763" s="183">
        <v>16.524999999999999</v>
      </c>
      <c r="H763" s="128"/>
      <c r="I763" s="128"/>
      <c r="J763" s="128"/>
    </row>
    <row r="764" spans="1:10" x14ac:dyDescent="0.25">
      <c r="A764" s="184" t="s">
        <v>761</v>
      </c>
      <c r="B764" s="183">
        <v>9462</v>
      </c>
      <c r="C764" s="183">
        <v>3277</v>
      </c>
      <c r="D764" s="183">
        <v>65</v>
      </c>
      <c r="E764" s="183"/>
      <c r="F764" s="183">
        <v>12804</v>
      </c>
      <c r="G764" s="183">
        <v>267.62400000000002</v>
      </c>
      <c r="H764" s="128"/>
      <c r="I764" s="128"/>
      <c r="J764" s="128"/>
    </row>
    <row r="765" spans="1:10" x14ac:dyDescent="0.25">
      <c r="A765" s="187" t="s">
        <v>762</v>
      </c>
      <c r="B765" s="186">
        <v>119877</v>
      </c>
      <c r="C765" s="186">
        <v>7834</v>
      </c>
      <c r="D765" s="186">
        <v>454</v>
      </c>
      <c r="E765" s="186">
        <v>2347</v>
      </c>
      <c r="F765" s="186">
        <v>130512</v>
      </c>
      <c r="G765" s="186">
        <v>1636.0329999999999</v>
      </c>
      <c r="H765" s="128"/>
      <c r="I765" s="128"/>
      <c r="J765" s="128"/>
    </row>
    <row r="766" spans="1:10" x14ac:dyDescent="0.25">
      <c r="A766" s="184" t="s">
        <v>763</v>
      </c>
      <c r="B766" s="183">
        <v>815</v>
      </c>
      <c r="C766" s="183">
        <v>44</v>
      </c>
      <c r="D766" s="183"/>
      <c r="E766" s="183"/>
      <c r="F766" s="183">
        <v>859</v>
      </c>
      <c r="G766" s="183">
        <v>10.438000000000001</v>
      </c>
      <c r="H766" s="128"/>
      <c r="I766" s="128"/>
      <c r="J766" s="128"/>
    </row>
    <row r="767" spans="1:10" x14ac:dyDescent="0.25">
      <c r="A767" s="184" t="s">
        <v>764</v>
      </c>
      <c r="B767" s="183">
        <v>3404</v>
      </c>
      <c r="C767" s="183">
        <v>580</v>
      </c>
      <c r="D767" s="183">
        <v>453</v>
      </c>
      <c r="E767" s="183"/>
      <c r="F767" s="183">
        <v>4437</v>
      </c>
      <c r="G767" s="183">
        <v>82.32</v>
      </c>
      <c r="H767" s="128"/>
      <c r="I767" s="128"/>
      <c r="J767" s="128"/>
    </row>
    <row r="768" spans="1:10" x14ac:dyDescent="0.25">
      <c r="A768" s="184" t="s">
        <v>765</v>
      </c>
      <c r="B768" s="183">
        <v>697</v>
      </c>
      <c r="C768" s="183"/>
      <c r="D768" s="183"/>
      <c r="E768" s="183"/>
      <c r="F768" s="183">
        <v>697</v>
      </c>
      <c r="G768" s="183">
        <v>6.97</v>
      </c>
      <c r="H768" s="128"/>
      <c r="I768" s="128"/>
      <c r="J768" s="128"/>
    </row>
    <row r="769" spans="1:10" x14ac:dyDescent="0.25">
      <c r="A769" s="184" t="s">
        <v>766</v>
      </c>
      <c r="B769" s="183">
        <v>300</v>
      </c>
      <c r="C769" s="183"/>
      <c r="D769" s="183"/>
      <c r="E769" s="183">
        <v>150</v>
      </c>
      <c r="F769" s="183">
        <v>450</v>
      </c>
      <c r="G769" s="183">
        <v>3.75</v>
      </c>
      <c r="H769" s="128"/>
      <c r="I769" s="128"/>
      <c r="J769" s="128"/>
    </row>
    <row r="770" spans="1:10" x14ac:dyDescent="0.25">
      <c r="A770" s="184" t="s">
        <v>767</v>
      </c>
      <c r="B770" s="183">
        <v>9863</v>
      </c>
      <c r="C770" s="183">
        <v>10</v>
      </c>
      <c r="D770" s="183"/>
      <c r="E770" s="183"/>
      <c r="F770" s="183">
        <v>9873</v>
      </c>
      <c r="G770" s="183">
        <v>99.15</v>
      </c>
      <c r="H770" s="128"/>
      <c r="I770" s="128"/>
      <c r="J770" s="128"/>
    </row>
    <row r="771" spans="1:10" x14ac:dyDescent="0.25">
      <c r="A771" s="184" t="s">
        <v>768</v>
      </c>
      <c r="B771" s="183">
        <v>1467</v>
      </c>
      <c r="C771" s="183">
        <v>3</v>
      </c>
      <c r="D771" s="183"/>
      <c r="E771" s="183">
        <v>11</v>
      </c>
      <c r="F771" s="183">
        <v>1481</v>
      </c>
      <c r="G771" s="183">
        <v>14.881</v>
      </c>
      <c r="H771" s="128"/>
      <c r="I771" s="128"/>
      <c r="J771" s="128"/>
    </row>
    <row r="772" spans="1:10" x14ac:dyDescent="0.25">
      <c r="A772" s="184" t="s">
        <v>769</v>
      </c>
      <c r="B772" s="183">
        <v>2537</v>
      </c>
      <c r="C772" s="183"/>
      <c r="D772" s="183"/>
      <c r="E772" s="183"/>
      <c r="F772" s="183">
        <v>2537</v>
      </c>
      <c r="G772" s="183">
        <v>25.37</v>
      </c>
      <c r="H772" s="128"/>
      <c r="I772" s="128"/>
      <c r="J772" s="128"/>
    </row>
    <row r="773" spans="1:10" x14ac:dyDescent="0.25">
      <c r="A773" s="184" t="s">
        <v>770</v>
      </c>
      <c r="B773" s="183">
        <v>1088</v>
      </c>
      <c r="C773" s="183"/>
      <c r="D773" s="183"/>
      <c r="E773" s="183"/>
      <c r="F773" s="183">
        <v>1088</v>
      </c>
      <c r="G773" s="183">
        <v>10.88</v>
      </c>
      <c r="H773" s="128"/>
      <c r="I773" s="128"/>
      <c r="J773" s="128"/>
    </row>
    <row r="774" spans="1:10" x14ac:dyDescent="0.25">
      <c r="A774" s="184" t="s">
        <v>771</v>
      </c>
      <c r="B774" s="183">
        <v>84969</v>
      </c>
      <c r="C774" s="183">
        <v>6870</v>
      </c>
      <c r="D774" s="183">
        <v>1</v>
      </c>
      <c r="E774" s="183">
        <v>2036</v>
      </c>
      <c r="F774" s="183">
        <v>93876</v>
      </c>
      <c r="G774" s="183">
        <v>1217.1500000000001</v>
      </c>
      <c r="H774" s="128"/>
      <c r="I774" s="128"/>
      <c r="J774" s="128"/>
    </row>
    <row r="775" spans="1:10" x14ac:dyDescent="0.25">
      <c r="A775" s="184" t="s">
        <v>726</v>
      </c>
      <c r="B775" s="183">
        <v>733</v>
      </c>
      <c r="C775" s="183"/>
      <c r="D775" s="183"/>
      <c r="E775" s="183"/>
      <c r="F775" s="183">
        <v>733</v>
      </c>
      <c r="G775" s="183">
        <v>7.33</v>
      </c>
      <c r="H775" s="128"/>
      <c r="I775" s="128"/>
      <c r="J775" s="128"/>
    </row>
    <row r="776" spans="1:10" x14ac:dyDescent="0.25">
      <c r="A776" s="184" t="s">
        <v>772</v>
      </c>
      <c r="B776" s="183">
        <v>5669</v>
      </c>
      <c r="C776" s="183">
        <v>98</v>
      </c>
      <c r="D776" s="183"/>
      <c r="E776" s="183"/>
      <c r="F776" s="183">
        <v>5767</v>
      </c>
      <c r="G776" s="183">
        <v>61.786000000000001</v>
      </c>
      <c r="H776" s="128"/>
      <c r="I776" s="128"/>
      <c r="J776" s="128"/>
    </row>
    <row r="777" spans="1:10" x14ac:dyDescent="0.25">
      <c r="A777" s="184" t="s">
        <v>773</v>
      </c>
      <c r="B777" s="183">
        <v>2371</v>
      </c>
      <c r="C777" s="183"/>
      <c r="D777" s="183"/>
      <c r="E777" s="183"/>
      <c r="F777" s="183">
        <v>2371</v>
      </c>
      <c r="G777" s="183">
        <v>23.71</v>
      </c>
      <c r="H777" s="128"/>
      <c r="I777" s="128"/>
      <c r="J777" s="128"/>
    </row>
    <row r="778" spans="1:10" x14ac:dyDescent="0.25">
      <c r="A778" s="184" t="s">
        <v>774</v>
      </c>
      <c r="B778" s="183">
        <v>614</v>
      </c>
      <c r="C778" s="183"/>
      <c r="D778" s="183"/>
      <c r="E778" s="183"/>
      <c r="F778" s="183">
        <v>614</v>
      </c>
      <c r="G778" s="183">
        <v>6.14</v>
      </c>
      <c r="H778" s="128"/>
      <c r="I778" s="128"/>
      <c r="J778" s="128"/>
    </row>
    <row r="779" spans="1:10" x14ac:dyDescent="0.25">
      <c r="A779" s="184" t="s">
        <v>775</v>
      </c>
      <c r="B779" s="183">
        <v>3531</v>
      </c>
      <c r="C779" s="183">
        <v>229</v>
      </c>
      <c r="D779" s="183"/>
      <c r="E779" s="183">
        <v>150</v>
      </c>
      <c r="F779" s="183">
        <v>3910</v>
      </c>
      <c r="G779" s="183">
        <v>47.968000000000004</v>
      </c>
      <c r="H779" s="128"/>
      <c r="I779" s="128"/>
      <c r="J779" s="128"/>
    </row>
    <row r="780" spans="1:10" x14ac:dyDescent="0.25">
      <c r="A780" s="184" t="s">
        <v>776</v>
      </c>
      <c r="B780" s="183">
        <v>1819</v>
      </c>
      <c r="C780" s="183"/>
      <c r="D780" s="183"/>
      <c r="E780" s="183"/>
      <c r="F780" s="183">
        <v>1819</v>
      </c>
      <c r="G780" s="183">
        <v>18.190000000000001</v>
      </c>
      <c r="H780" s="128"/>
      <c r="I780" s="128"/>
      <c r="J780" s="128"/>
    </row>
    <row r="781" spans="1:10" x14ac:dyDescent="0.25">
      <c r="A781" s="187" t="s">
        <v>777</v>
      </c>
      <c r="B781" s="186">
        <v>50900</v>
      </c>
      <c r="C781" s="186">
        <v>5310</v>
      </c>
      <c r="D781" s="186">
        <v>154</v>
      </c>
      <c r="E781" s="186">
        <v>403</v>
      </c>
      <c r="F781" s="186">
        <v>56767</v>
      </c>
      <c r="G781" s="186">
        <v>793.29499999999996</v>
      </c>
      <c r="H781" s="128"/>
      <c r="I781" s="128"/>
      <c r="J781" s="128"/>
    </row>
    <row r="782" spans="1:10" x14ac:dyDescent="0.25">
      <c r="A782" s="184" t="s">
        <v>778</v>
      </c>
      <c r="B782" s="183">
        <v>1489</v>
      </c>
      <c r="C782" s="183"/>
      <c r="D782" s="183"/>
      <c r="E782" s="183"/>
      <c r="F782" s="183">
        <v>1489</v>
      </c>
      <c r="G782" s="183">
        <v>14.89</v>
      </c>
      <c r="H782" s="128"/>
      <c r="I782" s="128"/>
      <c r="J782" s="128"/>
    </row>
    <row r="783" spans="1:10" x14ac:dyDescent="0.25">
      <c r="A783" s="184" t="s">
        <v>779</v>
      </c>
      <c r="B783" s="183">
        <v>10960</v>
      </c>
      <c r="C783" s="183">
        <v>125</v>
      </c>
      <c r="D783" s="183"/>
      <c r="E783" s="183"/>
      <c r="F783" s="183">
        <v>11085</v>
      </c>
      <c r="G783" s="183">
        <v>116.1</v>
      </c>
      <c r="H783" s="128"/>
      <c r="I783" s="128"/>
      <c r="J783" s="128"/>
    </row>
    <row r="784" spans="1:10" x14ac:dyDescent="0.25">
      <c r="A784" s="184" t="s">
        <v>780</v>
      </c>
      <c r="B784" s="183">
        <v>11320</v>
      </c>
      <c r="C784" s="183">
        <v>518</v>
      </c>
      <c r="D784" s="183"/>
      <c r="E784" s="183">
        <v>235</v>
      </c>
      <c r="F784" s="183">
        <v>12073</v>
      </c>
      <c r="G784" s="183">
        <v>141.31100000000001</v>
      </c>
      <c r="H784" s="128"/>
      <c r="I784" s="128"/>
      <c r="J784" s="128"/>
    </row>
    <row r="785" spans="1:10" x14ac:dyDescent="0.25">
      <c r="A785" s="184" t="s">
        <v>781</v>
      </c>
      <c r="B785" s="183">
        <v>23862</v>
      </c>
      <c r="C785" s="183">
        <v>4086</v>
      </c>
      <c r="D785" s="183"/>
      <c r="E785" s="183">
        <v>168</v>
      </c>
      <c r="F785" s="183">
        <v>28116</v>
      </c>
      <c r="G785" s="183">
        <v>451.93200000000002</v>
      </c>
      <c r="H785" s="128"/>
      <c r="I785" s="128"/>
      <c r="J785" s="128"/>
    </row>
    <row r="786" spans="1:10" x14ac:dyDescent="0.25">
      <c r="A786" s="184" t="s">
        <v>782</v>
      </c>
      <c r="B786" s="183">
        <v>3269</v>
      </c>
      <c r="C786" s="183">
        <v>581</v>
      </c>
      <c r="D786" s="183">
        <v>154</v>
      </c>
      <c r="E786" s="183"/>
      <c r="F786" s="183">
        <v>4004</v>
      </c>
      <c r="G786" s="183">
        <v>69.061999999999998</v>
      </c>
      <c r="H786" s="128"/>
      <c r="I786" s="128"/>
      <c r="J786" s="128"/>
    </row>
    <row r="787" spans="1:10" x14ac:dyDescent="0.25">
      <c r="A787" s="187" t="s">
        <v>783</v>
      </c>
      <c r="B787" s="186">
        <v>51606</v>
      </c>
      <c r="C787" s="186">
        <v>844</v>
      </c>
      <c r="D787" s="186"/>
      <c r="E787" s="186">
        <v>1133</v>
      </c>
      <c r="F787" s="186">
        <v>53583</v>
      </c>
      <c r="G787" s="186">
        <v>565.61300000000006</v>
      </c>
      <c r="H787" s="128"/>
      <c r="I787" s="128"/>
      <c r="J787" s="128"/>
    </row>
    <row r="788" spans="1:10" x14ac:dyDescent="0.25">
      <c r="A788" s="184" t="s">
        <v>784</v>
      </c>
      <c r="B788" s="183">
        <v>626</v>
      </c>
      <c r="C788" s="183"/>
      <c r="D788" s="183"/>
      <c r="E788" s="183"/>
      <c r="F788" s="183">
        <v>626</v>
      </c>
      <c r="G788" s="183">
        <v>6.26</v>
      </c>
      <c r="H788" s="128"/>
      <c r="I788" s="128"/>
      <c r="J788" s="128"/>
    </row>
    <row r="789" spans="1:10" x14ac:dyDescent="0.25">
      <c r="A789" s="184" t="s">
        <v>785</v>
      </c>
      <c r="B789" s="183"/>
      <c r="C789" s="183"/>
      <c r="D789" s="183"/>
      <c r="E789" s="183">
        <v>450</v>
      </c>
      <c r="F789" s="183">
        <v>450</v>
      </c>
      <c r="G789" s="183">
        <v>2.25</v>
      </c>
      <c r="H789" s="128"/>
      <c r="I789" s="128"/>
      <c r="J789" s="128"/>
    </row>
    <row r="790" spans="1:10" x14ac:dyDescent="0.25">
      <c r="A790" s="184" t="s">
        <v>786</v>
      </c>
      <c r="B790" s="183">
        <v>606</v>
      </c>
      <c r="C790" s="183">
        <v>8</v>
      </c>
      <c r="D790" s="183"/>
      <c r="E790" s="183"/>
      <c r="F790" s="183">
        <v>614</v>
      </c>
      <c r="G790" s="183">
        <v>6.476</v>
      </c>
      <c r="H790" s="128"/>
      <c r="I790" s="128"/>
      <c r="J790" s="128"/>
    </row>
    <row r="791" spans="1:10" x14ac:dyDescent="0.25">
      <c r="A791" s="184" t="s">
        <v>787</v>
      </c>
      <c r="B791" s="183">
        <v>944</v>
      </c>
      <c r="C791" s="183"/>
      <c r="D791" s="183"/>
      <c r="E791" s="183"/>
      <c r="F791" s="183">
        <v>944</v>
      </c>
      <c r="G791" s="183">
        <v>9.44</v>
      </c>
      <c r="H791" s="128"/>
      <c r="I791" s="128"/>
      <c r="J791" s="128"/>
    </row>
    <row r="792" spans="1:10" x14ac:dyDescent="0.25">
      <c r="A792" s="184" t="s">
        <v>788</v>
      </c>
      <c r="B792" s="183">
        <v>74</v>
      </c>
      <c r="C792" s="183"/>
      <c r="D792" s="183"/>
      <c r="E792" s="183"/>
      <c r="F792" s="183">
        <v>74</v>
      </c>
      <c r="G792" s="183">
        <v>0.74</v>
      </c>
      <c r="H792" s="128"/>
      <c r="I792" s="128"/>
      <c r="J792" s="128"/>
    </row>
    <row r="793" spans="1:10" x14ac:dyDescent="0.25">
      <c r="A793" s="184" t="s">
        <v>789</v>
      </c>
      <c r="B793" s="183">
        <v>2519</v>
      </c>
      <c r="C793" s="183"/>
      <c r="D793" s="183"/>
      <c r="E793" s="183"/>
      <c r="F793" s="183">
        <v>2519</v>
      </c>
      <c r="G793" s="183">
        <v>25.19</v>
      </c>
      <c r="H793" s="128"/>
      <c r="I793" s="128"/>
      <c r="J793" s="128"/>
    </row>
    <row r="794" spans="1:10" x14ac:dyDescent="0.25">
      <c r="A794" s="184" t="s">
        <v>790</v>
      </c>
      <c r="B794" s="183">
        <v>1297</v>
      </c>
      <c r="C794" s="183">
        <v>5</v>
      </c>
      <c r="D794" s="183"/>
      <c r="E794" s="183"/>
      <c r="F794" s="183">
        <v>1302</v>
      </c>
      <c r="G794" s="183">
        <v>13.23</v>
      </c>
      <c r="H794" s="128"/>
      <c r="I794" s="128"/>
      <c r="J794" s="128"/>
    </row>
    <row r="795" spans="1:10" x14ac:dyDescent="0.25">
      <c r="A795" s="184" t="s">
        <v>791</v>
      </c>
      <c r="B795" s="183">
        <v>45072</v>
      </c>
      <c r="C795" s="183">
        <v>831</v>
      </c>
      <c r="D795" s="183"/>
      <c r="E795" s="183">
        <v>683</v>
      </c>
      <c r="F795" s="183">
        <v>46586</v>
      </c>
      <c r="G795" s="183">
        <v>497.34699999999998</v>
      </c>
      <c r="H795" s="128"/>
      <c r="I795" s="128"/>
      <c r="J795" s="128"/>
    </row>
    <row r="796" spans="1:10" x14ac:dyDescent="0.25">
      <c r="A796" s="184" t="s">
        <v>792</v>
      </c>
      <c r="B796" s="183">
        <v>468</v>
      </c>
      <c r="C796" s="183"/>
      <c r="D796" s="183"/>
      <c r="E796" s="183"/>
      <c r="F796" s="183">
        <v>468</v>
      </c>
      <c r="G796" s="183">
        <v>4.68</v>
      </c>
      <c r="H796" s="128"/>
      <c r="I796" s="128"/>
      <c r="J796" s="128"/>
    </row>
    <row r="797" spans="1:10" x14ac:dyDescent="0.25">
      <c r="A797" s="187" t="s">
        <v>793</v>
      </c>
      <c r="B797" s="186">
        <v>153389</v>
      </c>
      <c r="C797" s="186">
        <v>16282</v>
      </c>
      <c r="D797" s="186">
        <v>174</v>
      </c>
      <c r="E797" s="186">
        <v>849</v>
      </c>
      <c r="F797" s="186">
        <v>170694</v>
      </c>
      <c r="G797" s="186">
        <v>2391.759</v>
      </c>
      <c r="H797" s="128"/>
      <c r="I797" s="128"/>
      <c r="J797" s="128"/>
    </row>
    <row r="798" spans="1:10" x14ac:dyDescent="0.25">
      <c r="A798" s="184" t="s">
        <v>794</v>
      </c>
      <c r="B798" s="183">
        <v>7283</v>
      </c>
      <c r="C798" s="183">
        <v>2</v>
      </c>
      <c r="D798" s="183"/>
      <c r="E798" s="183">
        <v>6</v>
      </c>
      <c r="F798" s="183">
        <v>7291</v>
      </c>
      <c r="G798" s="183">
        <v>72.963999999999999</v>
      </c>
      <c r="H798" s="128"/>
      <c r="I798" s="128"/>
      <c r="J798" s="128"/>
    </row>
    <row r="799" spans="1:10" x14ac:dyDescent="0.25">
      <c r="A799" s="184" t="s">
        <v>795</v>
      </c>
      <c r="B799" s="183">
        <v>28160</v>
      </c>
      <c r="C799" s="183">
        <v>3669</v>
      </c>
      <c r="D799" s="183">
        <v>174</v>
      </c>
      <c r="E799" s="183">
        <v>339</v>
      </c>
      <c r="F799" s="183">
        <v>32342</v>
      </c>
      <c r="G799" s="183">
        <v>481.04300000000001</v>
      </c>
      <c r="H799" s="128"/>
      <c r="I799" s="128"/>
      <c r="J799" s="128"/>
    </row>
    <row r="800" spans="1:10" x14ac:dyDescent="0.25">
      <c r="A800" s="184" t="s">
        <v>796</v>
      </c>
      <c r="B800" s="183">
        <v>18518</v>
      </c>
      <c r="C800" s="183">
        <v>11010</v>
      </c>
      <c r="D800" s="183"/>
      <c r="E800" s="183">
        <v>223</v>
      </c>
      <c r="F800" s="183">
        <v>29751</v>
      </c>
      <c r="G800" s="183">
        <v>758.81500000000005</v>
      </c>
      <c r="H800" s="128"/>
      <c r="I800" s="128"/>
      <c r="J800" s="128"/>
    </row>
    <row r="801" spans="1:10" x14ac:dyDescent="0.25">
      <c r="A801" s="184" t="s">
        <v>797</v>
      </c>
      <c r="B801" s="183">
        <v>5666</v>
      </c>
      <c r="C801" s="183"/>
      <c r="D801" s="183"/>
      <c r="E801" s="183"/>
      <c r="F801" s="183">
        <v>5666</v>
      </c>
      <c r="G801" s="183">
        <v>56.66</v>
      </c>
      <c r="H801" s="128"/>
      <c r="I801" s="128"/>
      <c r="J801" s="128"/>
    </row>
    <row r="802" spans="1:10" x14ac:dyDescent="0.25">
      <c r="A802" s="184" t="s">
        <v>798</v>
      </c>
      <c r="B802" s="183">
        <v>23902</v>
      </c>
      <c r="C802" s="183"/>
      <c r="D802" s="183"/>
      <c r="E802" s="183"/>
      <c r="F802" s="183">
        <v>23902</v>
      </c>
      <c r="G802" s="183">
        <v>239.02</v>
      </c>
      <c r="H802" s="128"/>
      <c r="I802" s="128"/>
      <c r="J802" s="128"/>
    </row>
    <row r="803" spans="1:10" x14ac:dyDescent="0.25">
      <c r="A803" s="184" t="s">
        <v>799</v>
      </c>
      <c r="B803" s="183">
        <v>450</v>
      </c>
      <c r="C803" s="183"/>
      <c r="D803" s="183"/>
      <c r="E803" s="183"/>
      <c r="F803" s="183">
        <v>450</v>
      </c>
      <c r="G803" s="183">
        <v>4.5</v>
      </c>
      <c r="H803" s="128"/>
      <c r="I803" s="128"/>
      <c r="J803" s="128"/>
    </row>
    <row r="804" spans="1:10" x14ac:dyDescent="0.25">
      <c r="A804" s="184" t="s">
        <v>800</v>
      </c>
      <c r="B804" s="183">
        <v>9035</v>
      </c>
      <c r="C804" s="183"/>
      <c r="D804" s="183"/>
      <c r="E804" s="183">
        <v>1</v>
      </c>
      <c r="F804" s="183">
        <v>9036</v>
      </c>
      <c r="G804" s="183">
        <v>90.355000000000004</v>
      </c>
      <c r="H804" s="128"/>
      <c r="I804" s="128"/>
      <c r="J804" s="128"/>
    </row>
    <row r="805" spans="1:10" x14ac:dyDescent="0.25">
      <c r="A805" s="184" t="s">
        <v>801</v>
      </c>
      <c r="B805" s="183">
        <v>13711</v>
      </c>
      <c r="C805" s="183"/>
      <c r="D805" s="183"/>
      <c r="E805" s="183"/>
      <c r="F805" s="183">
        <v>13711</v>
      </c>
      <c r="G805" s="183">
        <v>137.11000000000001</v>
      </c>
      <c r="H805" s="128"/>
      <c r="I805" s="128"/>
      <c r="J805" s="128"/>
    </row>
    <row r="806" spans="1:10" x14ac:dyDescent="0.25">
      <c r="A806" s="184" t="s">
        <v>802</v>
      </c>
      <c r="B806" s="183">
        <v>32566</v>
      </c>
      <c r="C806" s="183">
        <v>1472</v>
      </c>
      <c r="D806" s="183"/>
      <c r="E806" s="183">
        <v>278</v>
      </c>
      <c r="F806" s="183">
        <v>34316</v>
      </c>
      <c r="G806" s="183">
        <v>403.59399999999999</v>
      </c>
      <c r="H806" s="128"/>
      <c r="I806" s="128"/>
      <c r="J806" s="128"/>
    </row>
    <row r="807" spans="1:10" x14ac:dyDescent="0.25">
      <c r="A807" s="184" t="s">
        <v>803</v>
      </c>
      <c r="B807" s="183">
        <v>2225</v>
      </c>
      <c r="C807" s="183"/>
      <c r="D807" s="183"/>
      <c r="E807" s="183"/>
      <c r="F807" s="183">
        <v>2225</v>
      </c>
      <c r="G807" s="183">
        <v>22.25</v>
      </c>
      <c r="H807" s="128"/>
      <c r="I807" s="128"/>
      <c r="J807" s="128"/>
    </row>
    <row r="808" spans="1:10" x14ac:dyDescent="0.25">
      <c r="A808" s="184" t="s">
        <v>804</v>
      </c>
      <c r="B808" s="183">
        <v>11145</v>
      </c>
      <c r="C808" s="183"/>
      <c r="D808" s="183"/>
      <c r="E808" s="183"/>
      <c r="F808" s="183">
        <v>11145</v>
      </c>
      <c r="G808" s="183">
        <v>111.45</v>
      </c>
      <c r="H808" s="128"/>
      <c r="I808" s="128"/>
      <c r="J808" s="128"/>
    </row>
    <row r="809" spans="1:10" x14ac:dyDescent="0.25">
      <c r="A809" s="184" t="s">
        <v>805</v>
      </c>
      <c r="B809" s="183">
        <v>728</v>
      </c>
      <c r="C809" s="183">
        <v>129</v>
      </c>
      <c r="D809" s="183"/>
      <c r="E809" s="183">
        <v>2</v>
      </c>
      <c r="F809" s="183">
        <v>859</v>
      </c>
      <c r="G809" s="183">
        <v>13.997999999999999</v>
      </c>
      <c r="H809" s="128"/>
      <c r="I809" s="128"/>
      <c r="J809" s="128"/>
    </row>
    <row r="810" spans="1:10" x14ac:dyDescent="0.25">
      <c r="A810" s="187" t="s">
        <v>806</v>
      </c>
      <c r="B810" s="186">
        <v>42316</v>
      </c>
      <c r="C810" s="186">
        <v>10415</v>
      </c>
      <c r="D810" s="186">
        <v>83</v>
      </c>
      <c r="E810" s="186">
        <v>1830</v>
      </c>
      <c r="F810" s="186">
        <v>54644</v>
      </c>
      <c r="G810" s="186">
        <v>977.21</v>
      </c>
      <c r="H810" s="128"/>
      <c r="I810" s="128"/>
      <c r="J810" s="128"/>
    </row>
    <row r="811" spans="1:10" x14ac:dyDescent="0.25">
      <c r="A811" s="184" t="s">
        <v>807</v>
      </c>
      <c r="B811" s="183">
        <v>2520</v>
      </c>
      <c r="C811" s="183">
        <v>287</v>
      </c>
      <c r="D811" s="183"/>
      <c r="E811" s="183"/>
      <c r="F811" s="183">
        <v>2807</v>
      </c>
      <c r="G811" s="183">
        <v>40.124000000000002</v>
      </c>
      <c r="H811" s="128"/>
      <c r="I811" s="128"/>
      <c r="J811" s="128"/>
    </row>
    <row r="812" spans="1:10" x14ac:dyDescent="0.25">
      <c r="A812" s="184" t="s">
        <v>808</v>
      </c>
      <c r="B812" s="183">
        <v>11046</v>
      </c>
      <c r="C812" s="183">
        <v>121</v>
      </c>
      <c r="D812" s="183">
        <v>83</v>
      </c>
      <c r="E812" s="183">
        <v>627</v>
      </c>
      <c r="F812" s="183">
        <v>11877</v>
      </c>
      <c r="G812" s="183">
        <v>123.20699999999999</v>
      </c>
      <c r="H812" s="128"/>
      <c r="I812" s="128"/>
      <c r="J812" s="128"/>
    </row>
    <row r="813" spans="1:10" x14ac:dyDescent="0.25">
      <c r="A813" s="184" t="s">
        <v>809</v>
      </c>
      <c r="B813" s="183">
        <v>9411</v>
      </c>
      <c r="C813" s="183"/>
      <c r="D813" s="183"/>
      <c r="E813" s="183"/>
      <c r="F813" s="183">
        <v>9411</v>
      </c>
      <c r="G813" s="183">
        <v>94.11</v>
      </c>
      <c r="H813" s="128"/>
      <c r="I813" s="128"/>
      <c r="J813" s="128"/>
    </row>
    <row r="814" spans="1:10" x14ac:dyDescent="0.25">
      <c r="A814" s="184" t="s">
        <v>810</v>
      </c>
      <c r="B814" s="183">
        <v>250</v>
      </c>
      <c r="C814" s="183"/>
      <c r="D814" s="183"/>
      <c r="E814" s="183"/>
      <c r="F814" s="183">
        <v>250</v>
      </c>
      <c r="G814" s="183">
        <v>2.5</v>
      </c>
      <c r="H814" s="128"/>
      <c r="I814" s="128"/>
      <c r="J814" s="128"/>
    </row>
    <row r="815" spans="1:10" x14ac:dyDescent="0.25">
      <c r="A815" s="184" t="s">
        <v>811</v>
      </c>
      <c r="B815" s="183">
        <v>8275</v>
      </c>
      <c r="C815" s="183">
        <v>20</v>
      </c>
      <c r="D815" s="183"/>
      <c r="E815" s="183">
        <v>803</v>
      </c>
      <c r="F815" s="183">
        <v>9098</v>
      </c>
      <c r="G815" s="183">
        <v>87.805000000000007</v>
      </c>
      <c r="H815" s="128"/>
      <c r="I815" s="128"/>
      <c r="J815" s="128"/>
    </row>
    <row r="816" spans="1:10" x14ac:dyDescent="0.25">
      <c r="A816" s="184" t="s">
        <v>812</v>
      </c>
      <c r="B816" s="183">
        <v>2150</v>
      </c>
      <c r="C816" s="183"/>
      <c r="D816" s="183"/>
      <c r="E816" s="183">
        <v>400</v>
      </c>
      <c r="F816" s="183">
        <v>2550</v>
      </c>
      <c r="G816" s="183">
        <v>23.5</v>
      </c>
      <c r="H816" s="128"/>
      <c r="I816" s="128"/>
      <c r="J816" s="128"/>
    </row>
    <row r="817" spans="1:10" x14ac:dyDescent="0.25">
      <c r="A817" s="184" t="s">
        <v>813</v>
      </c>
      <c r="B817" s="183">
        <v>8664</v>
      </c>
      <c r="C817" s="183">
        <v>9987</v>
      </c>
      <c r="D817" s="183"/>
      <c r="E817" s="183"/>
      <c r="F817" s="183">
        <v>18651</v>
      </c>
      <c r="G817" s="183">
        <v>605.96400000000006</v>
      </c>
      <c r="H817" s="128"/>
      <c r="I817" s="128"/>
      <c r="J817" s="128"/>
    </row>
    <row r="818" spans="1:10" x14ac:dyDescent="0.25">
      <c r="A818" s="187" t="s">
        <v>814</v>
      </c>
      <c r="B818" s="186">
        <v>136898</v>
      </c>
      <c r="C818" s="186">
        <v>8570</v>
      </c>
      <c r="D818" s="186"/>
      <c r="E818" s="186">
        <v>190382</v>
      </c>
      <c r="F818" s="186">
        <v>335850</v>
      </c>
      <c r="G818" s="186">
        <v>2766.53</v>
      </c>
      <c r="H818" s="128"/>
      <c r="I818" s="128"/>
      <c r="J818" s="128"/>
    </row>
    <row r="819" spans="1:10" x14ac:dyDescent="0.25">
      <c r="A819" s="184" t="s">
        <v>815</v>
      </c>
      <c r="B819" s="183">
        <v>9463</v>
      </c>
      <c r="C819" s="183">
        <v>1534</v>
      </c>
      <c r="D819" s="183"/>
      <c r="E819" s="183"/>
      <c r="F819" s="183">
        <v>10997</v>
      </c>
      <c r="G819" s="183">
        <v>174.398</v>
      </c>
      <c r="H819" s="128"/>
      <c r="I819" s="128"/>
      <c r="J819" s="128"/>
    </row>
    <row r="820" spans="1:10" x14ac:dyDescent="0.25">
      <c r="A820" s="184" t="s">
        <v>816</v>
      </c>
      <c r="B820" s="183">
        <v>700</v>
      </c>
      <c r="C820" s="183"/>
      <c r="D820" s="183"/>
      <c r="E820" s="183"/>
      <c r="F820" s="183">
        <v>700</v>
      </c>
      <c r="G820" s="183">
        <v>7</v>
      </c>
      <c r="H820" s="128"/>
      <c r="I820" s="128"/>
      <c r="J820" s="128"/>
    </row>
    <row r="821" spans="1:10" x14ac:dyDescent="0.25">
      <c r="A821" s="184" t="s">
        <v>817</v>
      </c>
      <c r="B821" s="183">
        <v>5960</v>
      </c>
      <c r="C821" s="183">
        <v>2157</v>
      </c>
      <c r="D821" s="183"/>
      <c r="E821" s="183"/>
      <c r="F821" s="183">
        <v>8117</v>
      </c>
      <c r="G821" s="183">
        <v>171.76400000000001</v>
      </c>
      <c r="H821" s="128"/>
      <c r="I821" s="128"/>
      <c r="J821" s="128"/>
    </row>
    <row r="822" spans="1:10" x14ac:dyDescent="0.25">
      <c r="A822" s="184" t="s">
        <v>818</v>
      </c>
      <c r="B822" s="183">
        <v>1292</v>
      </c>
      <c r="C822" s="183"/>
      <c r="D822" s="183"/>
      <c r="E822" s="183"/>
      <c r="F822" s="183">
        <v>1292</v>
      </c>
      <c r="G822" s="183">
        <v>12.92</v>
      </c>
      <c r="H822" s="128"/>
      <c r="I822" s="128"/>
      <c r="J822" s="128"/>
    </row>
    <row r="823" spans="1:10" x14ac:dyDescent="0.25">
      <c r="A823" s="184" t="s">
        <v>819</v>
      </c>
      <c r="B823" s="183">
        <v>6661</v>
      </c>
      <c r="C823" s="183"/>
      <c r="D823" s="183"/>
      <c r="E823" s="183"/>
      <c r="F823" s="183">
        <v>6661</v>
      </c>
      <c r="G823" s="183">
        <v>66.61</v>
      </c>
      <c r="H823" s="128"/>
      <c r="I823" s="128"/>
      <c r="J823" s="128"/>
    </row>
    <row r="824" spans="1:10" x14ac:dyDescent="0.25">
      <c r="A824" s="184" t="s">
        <v>820</v>
      </c>
      <c r="B824" s="183">
        <v>2598</v>
      </c>
      <c r="C824" s="183">
        <v>348</v>
      </c>
      <c r="D824" s="183"/>
      <c r="E824" s="183"/>
      <c r="F824" s="183">
        <v>2946</v>
      </c>
      <c r="G824" s="183">
        <v>44.076000000000001</v>
      </c>
      <c r="H824" s="128"/>
      <c r="I824" s="128"/>
      <c r="J824" s="128"/>
    </row>
    <row r="825" spans="1:10" x14ac:dyDescent="0.25">
      <c r="A825" s="184" t="s">
        <v>821</v>
      </c>
      <c r="B825" s="183">
        <v>9749</v>
      </c>
      <c r="C825" s="183">
        <v>5</v>
      </c>
      <c r="D825" s="183"/>
      <c r="E825" s="183"/>
      <c r="F825" s="183">
        <v>9754</v>
      </c>
      <c r="G825" s="183">
        <v>97.75</v>
      </c>
      <c r="H825" s="128"/>
      <c r="I825" s="128"/>
      <c r="J825" s="128"/>
    </row>
    <row r="826" spans="1:10" x14ac:dyDescent="0.25">
      <c r="A826" s="184" t="s">
        <v>822</v>
      </c>
      <c r="B826" s="183">
        <v>6399</v>
      </c>
      <c r="C826" s="183">
        <v>390</v>
      </c>
      <c r="D826" s="183"/>
      <c r="E826" s="183"/>
      <c r="F826" s="183">
        <v>6789</v>
      </c>
      <c r="G826" s="183">
        <v>84.27</v>
      </c>
      <c r="H826" s="128"/>
      <c r="I826" s="128"/>
      <c r="J826" s="128"/>
    </row>
    <row r="827" spans="1:10" x14ac:dyDescent="0.25">
      <c r="A827" s="184" t="s">
        <v>823</v>
      </c>
      <c r="B827" s="183">
        <v>4930</v>
      </c>
      <c r="C827" s="183"/>
      <c r="D827" s="183"/>
      <c r="E827" s="183"/>
      <c r="F827" s="183">
        <v>4930</v>
      </c>
      <c r="G827" s="183">
        <v>49.3</v>
      </c>
      <c r="H827" s="128"/>
      <c r="I827" s="128"/>
      <c r="J827" s="128"/>
    </row>
    <row r="828" spans="1:10" x14ac:dyDescent="0.25">
      <c r="A828" s="184" t="s">
        <v>824</v>
      </c>
      <c r="B828" s="183">
        <v>740</v>
      </c>
      <c r="C828" s="183"/>
      <c r="D828" s="183"/>
      <c r="E828" s="183"/>
      <c r="F828" s="183">
        <v>740</v>
      </c>
      <c r="G828" s="183">
        <v>7.4</v>
      </c>
      <c r="H828" s="128"/>
      <c r="I828" s="128"/>
      <c r="J828" s="128"/>
    </row>
    <row r="829" spans="1:10" x14ac:dyDescent="0.25">
      <c r="A829" s="184" t="s">
        <v>825</v>
      </c>
      <c r="B829" s="183">
        <v>989</v>
      </c>
      <c r="C829" s="183"/>
      <c r="D829" s="183"/>
      <c r="E829" s="183"/>
      <c r="F829" s="183">
        <v>989</v>
      </c>
      <c r="G829" s="183">
        <v>9.89</v>
      </c>
      <c r="H829" s="128"/>
      <c r="I829" s="128"/>
      <c r="J829" s="128"/>
    </row>
    <row r="830" spans="1:10" x14ac:dyDescent="0.25">
      <c r="A830" s="184" t="s">
        <v>826</v>
      </c>
      <c r="B830" s="183">
        <v>12532</v>
      </c>
      <c r="C830" s="183"/>
      <c r="D830" s="183"/>
      <c r="E830" s="183">
        <v>300</v>
      </c>
      <c r="F830" s="183">
        <v>12832</v>
      </c>
      <c r="G830" s="183">
        <v>126.82</v>
      </c>
      <c r="H830" s="128"/>
      <c r="I830" s="128"/>
      <c r="J830" s="128"/>
    </row>
    <row r="831" spans="1:10" x14ac:dyDescent="0.25">
      <c r="A831" s="184" t="s">
        <v>827</v>
      </c>
      <c r="B831" s="183">
        <v>3007</v>
      </c>
      <c r="C831" s="183"/>
      <c r="D831" s="183"/>
      <c r="E831" s="183"/>
      <c r="F831" s="183">
        <v>3007</v>
      </c>
      <c r="G831" s="183">
        <v>30.07</v>
      </c>
      <c r="H831" s="128"/>
      <c r="I831" s="128"/>
      <c r="J831" s="128"/>
    </row>
    <row r="832" spans="1:10" x14ac:dyDescent="0.25">
      <c r="A832" s="184" t="s">
        <v>828</v>
      </c>
      <c r="B832" s="183">
        <v>756</v>
      </c>
      <c r="C832" s="183"/>
      <c r="D832" s="183"/>
      <c r="E832" s="183"/>
      <c r="F832" s="183">
        <v>756</v>
      </c>
      <c r="G832" s="183">
        <v>7.56</v>
      </c>
      <c r="H832" s="128"/>
      <c r="I832" s="128"/>
      <c r="J832" s="128"/>
    </row>
    <row r="833" spans="1:10" x14ac:dyDescent="0.25">
      <c r="A833" s="184" t="s">
        <v>829</v>
      </c>
      <c r="B833" s="183">
        <v>892</v>
      </c>
      <c r="C833" s="183"/>
      <c r="D833" s="183"/>
      <c r="E833" s="183"/>
      <c r="F833" s="183">
        <v>892</v>
      </c>
      <c r="G833" s="183">
        <v>8.92</v>
      </c>
      <c r="H833" s="128"/>
      <c r="I833" s="128"/>
      <c r="J833" s="128"/>
    </row>
    <row r="834" spans="1:10" x14ac:dyDescent="0.25">
      <c r="A834" s="184" t="s">
        <v>830</v>
      </c>
      <c r="B834" s="183">
        <v>70230</v>
      </c>
      <c r="C834" s="183">
        <v>4136</v>
      </c>
      <c r="D834" s="183"/>
      <c r="E834" s="183">
        <v>190082</v>
      </c>
      <c r="F834" s="183">
        <v>264448</v>
      </c>
      <c r="G834" s="183">
        <v>1867.7819999999999</v>
      </c>
      <c r="H834" s="128"/>
      <c r="I834" s="128"/>
      <c r="J834" s="128"/>
    </row>
    <row r="835" spans="1:10" x14ac:dyDescent="0.25">
      <c r="A835" s="179" t="s">
        <v>831</v>
      </c>
      <c r="B835" s="179">
        <v>1273065</v>
      </c>
      <c r="C835" s="179">
        <v>75079</v>
      </c>
      <c r="D835" s="179">
        <v>17504</v>
      </c>
      <c r="E835" s="179">
        <v>6356</v>
      </c>
      <c r="F835" s="179">
        <v>1372004</v>
      </c>
      <c r="G835" s="179">
        <v>17366.698</v>
      </c>
      <c r="H835" s="128"/>
      <c r="I835" s="128"/>
      <c r="J835" s="128"/>
    </row>
    <row r="836" spans="1:10" x14ac:dyDescent="0.25">
      <c r="A836" s="185" t="s">
        <v>832</v>
      </c>
      <c r="B836" s="181">
        <v>1273065</v>
      </c>
      <c r="C836" s="181">
        <v>75079</v>
      </c>
      <c r="D836" s="181">
        <v>17504</v>
      </c>
      <c r="E836" s="181">
        <v>6356</v>
      </c>
      <c r="F836" s="181">
        <v>1372004</v>
      </c>
      <c r="G836" s="181">
        <v>17366.698</v>
      </c>
      <c r="H836" s="128"/>
      <c r="I836" s="128"/>
      <c r="J836" s="128"/>
    </row>
    <row r="837" spans="1:10" x14ac:dyDescent="0.25">
      <c r="A837" s="184" t="s">
        <v>833</v>
      </c>
      <c r="B837" s="183">
        <v>615</v>
      </c>
      <c r="C837" s="183">
        <v>47</v>
      </c>
      <c r="D837" s="183"/>
      <c r="E837" s="183"/>
      <c r="F837" s="183">
        <v>662</v>
      </c>
      <c r="G837" s="183">
        <v>8.5939999999999994</v>
      </c>
      <c r="H837" s="128"/>
      <c r="I837" s="128"/>
      <c r="J837" s="128"/>
    </row>
    <row r="838" spans="1:10" x14ac:dyDescent="0.25">
      <c r="A838" s="184" t="s">
        <v>834</v>
      </c>
      <c r="B838" s="183">
        <v>4061</v>
      </c>
      <c r="C838" s="183">
        <v>61</v>
      </c>
      <c r="D838" s="183"/>
      <c r="E838" s="183"/>
      <c r="F838" s="183">
        <v>4122</v>
      </c>
      <c r="G838" s="183">
        <v>43.781999999999996</v>
      </c>
      <c r="H838" s="128"/>
      <c r="I838" s="128"/>
      <c r="J838" s="128"/>
    </row>
    <row r="839" spans="1:10" x14ac:dyDescent="0.25">
      <c r="A839" s="184" t="s">
        <v>835</v>
      </c>
      <c r="B839" s="183">
        <v>27681</v>
      </c>
      <c r="C839" s="183">
        <v>6</v>
      </c>
      <c r="D839" s="183"/>
      <c r="E839" s="183"/>
      <c r="F839" s="183">
        <v>27687</v>
      </c>
      <c r="G839" s="183">
        <v>277.12200000000001</v>
      </c>
      <c r="H839" s="128"/>
      <c r="I839" s="128"/>
      <c r="J839" s="128"/>
    </row>
    <row r="840" spans="1:10" x14ac:dyDescent="0.25">
      <c r="A840" s="184" t="s">
        <v>836</v>
      </c>
      <c r="B840" s="183">
        <v>41290</v>
      </c>
      <c r="C840" s="183">
        <v>6079</v>
      </c>
      <c r="D840" s="183"/>
      <c r="E840" s="183"/>
      <c r="F840" s="183">
        <v>47369</v>
      </c>
      <c r="G840" s="183">
        <v>729.00800000000004</v>
      </c>
      <c r="H840" s="128"/>
      <c r="I840" s="128"/>
      <c r="J840" s="128"/>
    </row>
    <row r="841" spans="1:10" x14ac:dyDescent="0.25">
      <c r="A841" s="184" t="s">
        <v>837</v>
      </c>
      <c r="B841" s="183">
        <v>200</v>
      </c>
      <c r="C841" s="183"/>
      <c r="D841" s="183"/>
      <c r="E841" s="183"/>
      <c r="F841" s="183">
        <v>200</v>
      </c>
      <c r="G841" s="183">
        <v>2</v>
      </c>
      <c r="H841" s="128"/>
      <c r="I841" s="128"/>
      <c r="J841" s="128"/>
    </row>
    <row r="842" spans="1:10" x14ac:dyDescent="0.25">
      <c r="A842" s="184" t="s">
        <v>838</v>
      </c>
      <c r="B842" s="183">
        <v>11942</v>
      </c>
      <c r="C842" s="183">
        <v>44</v>
      </c>
      <c r="D842" s="183"/>
      <c r="E842" s="183"/>
      <c r="F842" s="183">
        <v>11986</v>
      </c>
      <c r="G842" s="183">
        <v>121.708</v>
      </c>
      <c r="H842" s="128"/>
      <c r="I842" s="128"/>
      <c r="J842" s="128"/>
    </row>
    <row r="843" spans="1:10" x14ac:dyDescent="0.25">
      <c r="A843" s="184" t="s">
        <v>832</v>
      </c>
      <c r="B843" s="183">
        <v>1149040</v>
      </c>
      <c r="C843" s="183">
        <v>68156</v>
      </c>
      <c r="D843" s="183">
        <v>17504</v>
      </c>
      <c r="E843" s="183">
        <v>6356</v>
      </c>
      <c r="F843" s="183">
        <v>1241056</v>
      </c>
      <c r="G843" s="183">
        <v>15766.451999999999</v>
      </c>
      <c r="H843" s="128"/>
      <c r="I843" s="128"/>
      <c r="J843" s="128"/>
    </row>
    <row r="844" spans="1:10" x14ac:dyDescent="0.25">
      <c r="A844" s="184" t="s">
        <v>839</v>
      </c>
      <c r="B844" s="183">
        <v>18102</v>
      </c>
      <c r="C844" s="183">
        <v>540</v>
      </c>
      <c r="D844" s="183"/>
      <c r="E844" s="183"/>
      <c r="F844" s="183">
        <v>18642</v>
      </c>
      <c r="G844" s="183">
        <v>209.1</v>
      </c>
      <c r="H844" s="128"/>
      <c r="I844" s="128"/>
      <c r="J844" s="128"/>
    </row>
    <row r="845" spans="1:10" x14ac:dyDescent="0.25">
      <c r="A845" s="184" t="s">
        <v>840</v>
      </c>
      <c r="B845" s="183">
        <v>2635</v>
      </c>
      <c r="C845" s="183"/>
      <c r="D845" s="183"/>
      <c r="E845" s="183"/>
      <c r="F845" s="183">
        <v>2635</v>
      </c>
      <c r="G845" s="183">
        <v>26.35</v>
      </c>
      <c r="H845" s="128"/>
      <c r="I845" s="128"/>
      <c r="J845" s="128"/>
    </row>
    <row r="846" spans="1:10" x14ac:dyDescent="0.25">
      <c r="A846" s="184" t="s">
        <v>841</v>
      </c>
      <c r="B846" s="183">
        <v>7953</v>
      </c>
      <c r="C846" s="183">
        <v>140</v>
      </c>
      <c r="D846" s="183"/>
      <c r="E846" s="183"/>
      <c r="F846" s="183">
        <v>8093</v>
      </c>
      <c r="G846" s="183">
        <v>86.81</v>
      </c>
      <c r="H846" s="128"/>
      <c r="I846" s="128"/>
      <c r="J846" s="128"/>
    </row>
    <row r="847" spans="1:10" x14ac:dyDescent="0.25">
      <c r="A847" s="184" t="s">
        <v>842</v>
      </c>
      <c r="B847" s="183">
        <v>6691</v>
      </c>
      <c r="C847" s="183"/>
      <c r="D847" s="183"/>
      <c r="E847" s="183"/>
      <c r="F847" s="183">
        <v>6691</v>
      </c>
      <c r="G847" s="183">
        <v>66.91</v>
      </c>
      <c r="H847" s="128"/>
      <c r="I847" s="128"/>
      <c r="J847" s="128"/>
    </row>
    <row r="848" spans="1:10" x14ac:dyDescent="0.25">
      <c r="A848" s="184" t="s">
        <v>843</v>
      </c>
      <c r="B848" s="183">
        <v>2855</v>
      </c>
      <c r="C848" s="183">
        <v>6</v>
      </c>
      <c r="D848" s="183"/>
      <c r="E848" s="183"/>
      <c r="F848" s="183">
        <v>2861</v>
      </c>
      <c r="G848" s="183">
        <v>28.861999999999998</v>
      </c>
      <c r="H848" s="128"/>
      <c r="I848" s="128"/>
      <c r="J848" s="128"/>
    </row>
    <row r="849" spans="1:10" x14ac:dyDescent="0.25">
      <c r="A849" s="179" t="s">
        <v>844</v>
      </c>
      <c r="B849" s="179">
        <v>30222</v>
      </c>
      <c r="C849" s="179">
        <v>2026</v>
      </c>
      <c r="D849" s="179">
        <v>145</v>
      </c>
      <c r="E849" s="179"/>
      <c r="F849" s="179">
        <v>32393</v>
      </c>
      <c r="G849" s="179">
        <v>413.37200000000001</v>
      </c>
      <c r="H849" s="128"/>
      <c r="I849" s="128"/>
      <c r="J849" s="128"/>
    </row>
    <row r="850" spans="1:10" x14ac:dyDescent="0.25">
      <c r="A850" s="185" t="s">
        <v>845</v>
      </c>
      <c r="B850" s="181">
        <v>30222</v>
      </c>
      <c r="C850" s="181">
        <v>2026</v>
      </c>
      <c r="D850" s="181">
        <v>145</v>
      </c>
      <c r="E850" s="181"/>
      <c r="F850" s="181">
        <v>32393</v>
      </c>
      <c r="G850" s="181">
        <v>413.37200000000001</v>
      </c>
      <c r="H850" s="128"/>
      <c r="I850" s="128"/>
      <c r="J850" s="128"/>
    </row>
    <row r="851" spans="1:10" x14ac:dyDescent="0.25">
      <c r="A851" s="184" t="s">
        <v>846</v>
      </c>
      <c r="B851" s="183">
        <v>5549</v>
      </c>
      <c r="C851" s="183">
        <v>61</v>
      </c>
      <c r="D851" s="183"/>
      <c r="E851" s="183"/>
      <c r="F851" s="183">
        <v>5610</v>
      </c>
      <c r="G851" s="183">
        <v>58.661999999999999</v>
      </c>
      <c r="H851" s="128"/>
      <c r="I851" s="128"/>
      <c r="J851" s="128"/>
    </row>
    <row r="852" spans="1:10" x14ac:dyDescent="0.25">
      <c r="A852" s="184" t="s">
        <v>847</v>
      </c>
      <c r="B852" s="183">
        <v>17762</v>
      </c>
      <c r="C852" s="183">
        <v>1456</v>
      </c>
      <c r="D852" s="183">
        <v>145</v>
      </c>
      <c r="E852" s="183"/>
      <c r="F852" s="183">
        <v>19363</v>
      </c>
      <c r="G852" s="183">
        <v>259.13200000000001</v>
      </c>
      <c r="H852" s="128"/>
      <c r="I852" s="128"/>
      <c r="J852" s="128"/>
    </row>
    <row r="853" spans="1:10" x14ac:dyDescent="0.25">
      <c r="A853" s="184" t="s">
        <v>848</v>
      </c>
      <c r="B853" s="183">
        <v>4042</v>
      </c>
      <c r="C853" s="183"/>
      <c r="D853" s="183"/>
      <c r="E853" s="183"/>
      <c r="F853" s="183">
        <v>4042</v>
      </c>
      <c r="G853" s="183">
        <v>40.42</v>
      </c>
      <c r="H853" s="128"/>
      <c r="I853" s="128"/>
      <c r="J853" s="128"/>
    </row>
    <row r="854" spans="1:10" x14ac:dyDescent="0.25">
      <c r="A854" s="184" t="s">
        <v>849</v>
      </c>
      <c r="B854" s="183">
        <v>2869</v>
      </c>
      <c r="C854" s="183">
        <v>509</v>
      </c>
      <c r="D854" s="183"/>
      <c r="E854" s="183"/>
      <c r="F854" s="183">
        <v>3378</v>
      </c>
      <c r="G854" s="183">
        <v>55.158000000000001</v>
      </c>
      <c r="H854" s="128"/>
      <c r="I854" s="128"/>
      <c r="J854" s="128"/>
    </row>
    <row r="855" spans="1:10" x14ac:dyDescent="0.25">
      <c r="A855" s="179" t="s">
        <v>850</v>
      </c>
      <c r="B855" s="179">
        <v>377438</v>
      </c>
      <c r="C855" s="179">
        <v>16334</v>
      </c>
      <c r="D855" s="179"/>
      <c r="E855" s="179">
        <v>1708</v>
      </c>
      <c r="F855" s="179">
        <v>395480</v>
      </c>
      <c r="G855" s="179">
        <v>4632.2879999999996</v>
      </c>
      <c r="H855" s="128"/>
      <c r="I855" s="128"/>
      <c r="J855" s="128"/>
    </row>
    <row r="856" spans="1:10" x14ac:dyDescent="0.25">
      <c r="A856" s="185" t="s">
        <v>851</v>
      </c>
      <c r="B856" s="181">
        <v>258815</v>
      </c>
      <c r="C856" s="181">
        <v>11553</v>
      </c>
      <c r="D856" s="181"/>
      <c r="E856" s="181">
        <v>1511</v>
      </c>
      <c r="F856" s="181">
        <v>271879</v>
      </c>
      <c r="G856" s="181">
        <v>3196.4609999999998</v>
      </c>
      <c r="H856" s="128"/>
      <c r="I856" s="128"/>
      <c r="J856" s="128"/>
    </row>
    <row r="857" spans="1:10" x14ac:dyDescent="0.25">
      <c r="A857" s="184" t="s">
        <v>851</v>
      </c>
      <c r="B857" s="183">
        <v>258815</v>
      </c>
      <c r="C857" s="183">
        <v>11553</v>
      </c>
      <c r="D857" s="183"/>
      <c r="E857" s="183">
        <v>1511</v>
      </c>
      <c r="F857" s="183">
        <v>271879</v>
      </c>
      <c r="G857" s="183">
        <v>3196.4609999999998</v>
      </c>
      <c r="H857" s="128"/>
      <c r="I857" s="128"/>
      <c r="J857" s="128"/>
    </row>
    <row r="858" spans="1:10" x14ac:dyDescent="0.25">
      <c r="A858" s="185" t="s">
        <v>852</v>
      </c>
      <c r="B858" s="181">
        <v>32160</v>
      </c>
      <c r="C858" s="181">
        <v>2027</v>
      </c>
      <c r="D858" s="181"/>
      <c r="E858" s="181">
        <v>1</v>
      </c>
      <c r="F858" s="181">
        <v>34188</v>
      </c>
      <c r="G858" s="181">
        <v>427.00900000000001</v>
      </c>
      <c r="H858" s="128"/>
      <c r="I858" s="128"/>
      <c r="J858" s="128"/>
    </row>
    <row r="859" spans="1:10" x14ac:dyDescent="0.25">
      <c r="A859" s="184" t="s">
        <v>853</v>
      </c>
      <c r="B859" s="183">
        <v>1506</v>
      </c>
      <c r="C859" s="183"/>
      <c r="D859" s="183"/>
      <c r="E859" s="183"/>
      <c r="F859" s="183">
        <v>1506</v>
      </c>
      <c r="G859" s="183">
        <v>15.06</v>
      </c>
      <c r="H859" s="128"/>
      <c r="I859" s="128"/>
      <c r="J859" s="128"/>
    </row>
    <row r="860" spans="1:10" x14ac:dyDescent="0.25">
      <c r="A860" s="184" t="s">
        <v>854</v>
      </c>
      <c r="B860" s="183">
        <v>421</v>
      </c>
      <c r="C860" s="183"/>
      <c r="D860" s="183"/>
      <c r="E860" s="183"/>
      <c r="F860" s="183">
        <v>421</v>
      </c>
      <c r="G860" s="183">
        <v>4.21</v>
      </c>
      <c r="H860" s="128"/>
      <c r="I860" s="128"/>
      <c r="J860" s="128"/>
    </row>
    <row r="861" spans="1:10" x14ac:dyDescent="0.25">
      <c r="A861" s="184" t="s">
        <v>855</v>
      </c>
      <c r="B861" s="183">
        <v>7055</v>
      </c>
      <c r="C861" s="183"/>
      <c r="D861" s="183"/>
      <c r="E861" s="183">
        <v>1</v>
      </c>
      <c r="F861" s="183">
        <v>7056</v>
      </c>
      <c r="G861" s="183">
        <v>70.555000000000007</v>
      </c>
      <c r="H861" s="128"/>
      <c r="I861" s="128"/>
      <c r="J861" s="128"/>
    </row>
    <row r="862" spans="1:10" x14ac:dyDescent="0.25">
      <c r="A862" s="184" t="s">
        <v>856</v>
      </c>
      <c r="B862" s="183">
        <v>860</v>
      </c>
      <c r="C862" s="183">
        <v>191</v>
      </c>
      <c r="D862" s="183"/>
      <c r="E862" s="183"/>
      <c r="F862" s="183">
        <v>1051</v>
      </c>
      <c r="G862" s="183">
        <v>18.532</v>
      </c>
      <c r="H862" s="128"/>
      <c r="I862" s="128"/>
      <c r="J862" s="128"/>
    </row>
    <row r="863" spans="1:10" x14ac:dyDescent="0.25">
      <c r="A863" s="184" t="s">
        <v>857</v>
      </c>
      <c r="B863" s="183">
        <v>2722</v>
      </c>
      <c r="C863" s="183"/>
      <c r="D863" s="183"/>
      <c r="E863" s="183"/>
      <c r="F863" s="183">
        <v>2722</v>
      </c>
      <c r="G863" s="183">
        <v>27.22</v>
      </c>
      <c r="H863" s="128"/>
      <c r="I863" s="128"/>
      <c r="J863" s="128"/>
    </row>
    <row r="864" spans="1:10" x14ac:dyDescent="0.25">
      <c r="A864" s="184" t="s">
        <v>858</v>
      </c>
      <c r="B864" s="183">
        <v>450</v>
      </c>
      <c r="C864" s="183"/>
      <c r="D864" s="183"/>
      <c r="E864" s="183"/>
      <c r="F864" s="183">
        <v>450</v>
      </c>
      <c r="G864" s="183">
        <v>4.5</v>
      </c>
      <c r="H864" s="128"/>
      <c r="I864" s="128"/>
      <c r="J864" s="128"/>
    </row>
    <row r="865" spans="1:10" x14ac:dyDescent="0.25">
      <c r="A865" s="184" t="s">
        <v>859</v>
      </c>
      <c r="B865" s="183">
        <v>18083</v>
      </c>
      <c r="C865" s="183">
        <v>1836</v>
      </c>
      <c r="D865" s="183"/>
      <c r="E865" s="183"/>
      <c r="F865" s="183">
        <v>19919</v>
      </c>
      <c r="G865" s="183">
        <v>276.30200000000002</v>
      </c>
      <c r="H865" s="128"/>
      <c r="I865" s="128"/>
      <c r="J865" s="128"/>
    </row>
    <row r="866" spans="1:10" x14ac:dyDescent="0.25">
      <c r="A866" s="184" t="s">
        <v>860</v>
      </c>
      <c r="B866" s="183">
        <v>823</v>
      </c>
      <c r="C866" s="183"/>
      <c r="D866" s="183"/>
      <c r="E866" s="183"/>
      <c r="F866" s="183">
        <v>823</v>
      </c>
      <c r="G866" s="183">
        <v>8.23</v>
      </c>
      <c r="H866" s="128"/>
      <c r="I866" s="128"/>
      <c r="J866" s="128"/>
    </row>
    <row r="867" spans="1:10" x14ac:dyDescent="0.25">
      <c r="A867" s="184" t="s">
        <v>861</v>
      </c>
      <c r="B867" s="183">
        <v>240</v>
      </c>
      <c r="C867" s="183"/>
      <c r="D867" s="183"/>
      <c r="E867" s="183"/>
      <c r="F867" s="183">
        <v>240</v>
      </c>
      <c r="G867" s="183">
        <v>2.4</v>
      </c>
      <c r="H867" s="128"/>
      <c r="I867" s="128"/>
      <c r="J867" s="128"/>
    </row>
    <row r="868" spans="1:10" x14ac:dyDescent="0.25">
      <c r="A868" s="187" t="s">
        <v>862</v>
      </c>
      <c r="B868" s="186">
        <v>33650</v>
      </c>
      <c r="C868" s="186">
        <v>490</v>
      </c>
      <c r="D868" s="186"/>
      <c r="E868" s="186">
        <v>101</v>
      </c>
      <c r="F868" s="186">
        <v>34241</v>
      </c>
      <c r="G868" s="186">
        <v>362.48500000000001</v>
      </c>
      <c r="H868" s="128"/>
      <c r="I868" s="128"/>
      <c r="J868" s="128"/>
    </row>
    <row r="869" spans="1:10" x14ac:dyDescent="0.25">
      <c r="A869" s="184" t="s">
        <v>863</v>
      </c>
      <c r="B869" s="183">
        <v>3962</v>
      </c>
      <c r="C869" s="183"/>
      <c r="D869" s="183"/>
      <c r="E869" s="183"/>
      <c r="F869" s="183">
        <v>3962</v>
      </c>
      <c r="G869" s="183">
        <v>39.619999999999997</v>
      </c>
      <c r="H869" s="128"/>
      <c r="I869" s="128"/>
      <c r="J869" s="128"/>
    </row>
    <row r="870" spans="1:10" x14ac:dyDescent="0.25">
      <c r="A870" s="184" t="s">
        <v>864</v>
      </c>
      <c r="B870" s="183">
        <v>10508</v>
      </c>
      <c r="C870" s="183">
        <v>170</v>
      </c>
      <c r="D870" s="183"/>
      <c r="E870" s="183">
        <v>100</v>
      </c>
      <c r="F870" s="183">
        <v>10778</v>
      </c>
      <c r="G870" s="183">
        <v>114.42</v>
      </c>
      <c r="H870" s="128"/>
      <c r="I870" s="128"/>
      <c r="J870" s="128"/>
    </row>
    <row r="871" spans="1:10" x14ac:dyDescent="0.25">
      <c r="A871" s="184" t="s">
        <v>865</v>
      </c>
      <c r="B871" s="183">
        <v>4894</v>
      </c>
      <c r="C871" s="183"/>
      <c r="D871" s="183"/>
      <c r="E871" s="183">
        <v>1</v>
      </c>
      <c r="F871" s="183">
        <v>4895</v>
      </c>
      <c r="G871" s="183">
        <v>48.945</v>
      </c>
      <c r="H871" s="128"/>
      <c r="I871" s="128"/>
      <c r="J871" s="128"/>
    </row>
    <row r="872" spans="1:10" x14ac:dyDescent="0.25">
      <c r="A872" s="184" t="s">
        <v>866</v>
      </c>
      <c r="B872" s="183">
        <v>4403</v>
      </c>
      <c r="C872" s="183">
        <v>320</v>
      </c>
      <c r="D872" s="183"/>
      <c r="E872" s="183"/>
      <c r="F872" s="183">
        <v>4723</v>
      </c>
      <c r="G872" s="183">
        <v>60.67</v>
      </c>
      <c r="H872" s="128"/>
      <c r="I872" s="128"/>
      <c r="J872" s="128"/>
    </row>
    <row r="873" spans="1:10" x14ac:dyDescent="0.25">
      <c r="A873" s="184" t="s">
        <v>867</v>
      </c>
      <c r="B873" s="183">
        <v>9883</v>
      </c>
      <c r="C873" s="183"/>
      <c r="D873" s="183"/>
      <c r="E873" s="183"/>
      <c r="F873" s="183">
        <v>9883</v>
      </c>
      <c r="G873" s="183">
        <v>98.83</v>
      </c>
      <c r="H873" s="128"/>
      <c r="I873" s="128"/>
      <c r="J873" s="128"/>
    </row>
    <row r="874" spans="1:10" x14ac:dyDescent="0.25">
      <c r="A874" s="187" t="s">
        <v>868</v>
      </c>
      <c r="B874" s="186">
        <v>33067</v>
      </c>
      <c r="C874" s="186">
        <v>1975</v>
      </c>
      <c r="D874" s="186"/>
      <c r="E874" s="186">
        <v>95</v>
      </c>
      <c r="F874" s="186">
        <v>35137</v>
      </c>
      <c r="G874" s="186">
        <v>433.84500000000003</v>
      </c>
      <c r="H874" s="128"/>
      <c r="I874" s="128"/>
      <c r="J874" s="128"/>
    </row>
    <row r="875" spans="1:10" x14ac:dyDescent="0.25">
      <c r="A875" s="184" t="s">
        <v>869</v>
      </c>
      <c r="B875" s="183">
        <v>330</v>
      </c>
      <c r="C875" s="183">
        <v>70</v>
      </c>
      <c r="D875" s="183"/>
      <c r="E875" s="183"/>
      <c r="F875" s="183">
        <v>400</v>
      </c>
      <c r="G875" s="183">
        <v>6.94</v>
      </c>
      <c r="H875" s="128"/>
      <c r="I875" s="128"/>
      <c r="J875" s="128"/>
    </row>
    <row r="876" spans="1:10" x14ac:dyDescent="0.25">
      <c r="A876" s="184" t="s">
        <v>870</v>
      </c>
      <c r="B876" s="183">
        <v>500</v>
      </c>
      <c r="C876" s="183"/>
      <c r="D876" s="183"/>
      <c r="E876" s="183"/>
      <c r="F876" s="183">
        <v>500</v>
      </c>
      <c r="G876" s="183">
        <v>5</v>
      </c>
      <c r="H876" s="128"/>
      <c r="I876" s="128"/>
      <c r="J876" s="128"/>
    </row>
    <row r="877" spans="1:10" x14ac:dyDescent="0.25">
      <c r="A877" s="184" t="s">
        <v>871</v>
      </c>
      <c r="B877" s="183">
        <v>1353</v>
      </c>
      <c r="C877" s="183"/>
      <c r="D877" s="183"/>
      <c r="E877" s="183"/>
      <c r="F877" s="183">
        <v>1353</v>
      </c>
      <c r="G877" s="183">
        <v>13.53</v>
      </c>
      <c r="H877" s="128"/>
      <c r="I877" s="128"/>
      <c r="J877" s="128"/>
    </row>
    <row r="878" spans="1:10" x14ac:dyDescent="0.25">
      <c r="A878" s="184" t="s">
        <v>872</v>
      </c>
      <c r="B878" s="183">
        <v>713</v>
      </c>
      <c r="C878" s="183"/>
      <c r="D878" s="183"/>
      <c r="E878" s="183"/>
      <c r="F878" s="183">
        <v>713</v>
      </c>
      <c r="G878" s="183">
        <v>7.13</v>
      </c>
      <c r="H878" s="128"/>
      <c r="I878" s="128"/>
      <c r="J878" s="128"/>
    </row>
    <row r="879" spans="1:10" x14ac:dyDescent="0.25">
      <c r="A879" s="184" t="s">
        <v>873</v>
      </c>
      <c r="B879" s="183">
        <v>125</v>
      </c>
      <c r="C879" s="183"/>
      <c r="D879" s="183"/>
      <c r="E879" s="183">
        <v>20</v>
      </c>
      <c r="F879" s="183">
        <v>145</v>
      </c>
      <c r="G879" s="183">
        <v>1.35</v>
      </c>
      <c r="H879" s="128"/>
      <c r="I879" s="128"/>
      <c r="J879" s="128"/>
    </row>
    <row r="880" spans="1:10" x14ac:dyDescent="0.25">
      <c r="A880" s="184" t="s">
        <v>874</v>
      </c>
      <c r="B880" s="183">
        <v>1000</v>
      </c>
      <c r="C880" s="183"/>
      <c r="D880" s="183"/>
      <c r="E880" s="183"/>
      <c r="F880" s="183">
        <v>1000</v>
      </c>
      <c r="G880" s="183">
        <v>10</v>
      </c>
      <c r="H880" s="128"/>
      <c r="I880" s="128"/>
      <c r="J880" s="128"/>
    </row>
    <row r="881" spans="1:10" x14ac:dyDescent="0.25">
      <c r="A881" s="184" t="s">
        <v>875</v>
      </c>
      <c r="B881" s="183">
        <v>211</v>
      </c>
      <c r="C881" s="183"/>
      <c r="D881" s="183"/>
      <c r="E881" s="183"/>
      <c r="F881" s="183">
        <v>211</v>
      </c>
      <c r="G881" s="183">
        <v>2.11</v>
      </c>
      <c r="H881" s="128"/>
      <c r="I881" s="128"/>
      <c r="J881" s="128"/>
    </row>
    <row r="882" spans="1:10" x14ac:dyDescent="0.25">
      <c r="A882" s="184" t="s">
        <v>876</v>
      </c>
      <c r="B882" s="183">
        <v>1191</v>
      </c>
      <c r="C882" s="183"/>
      <c r="D882" s="183"/>
      <c r="E882" s="183"/>
      <c r="F882" s="183">
        <v>1191</v>
      </c>
      <c r="G882" s="183">
        <v>11.91</v>
      </c>
      <c r="H882" s="128"/>
      <c r="I882" s="128"/>
      <c r="J882" s="128"/>
    </row>
    <row r="883" spans="1:10" x14ac:dyDescent="0.25">
      <c r="A883" s="184" t="s">
        <v>877</v>
      </c>
      <c r="B883" s="183">
        <v>1185</v>
      </c>
      <c r="C883" s="183"/>
      <c r="D883" s="183"/>
      <c r="E883" s="183"/>
      <c r="F883" s="183">
        <v>1185</v>
      </c>
      <c r="G883" s="183">
        <v>11.85</v>
      </c>
      <c r="H883" s="128"/>
      <c r="I883" s="128"/>
      <c r="J883" s="128"/>
    </row>
    <row r="884" spans="1:10" x14ac:dyDescent="0.25">
      <c r="A884" s="184" t="s">
        <v>878</v>
      </c>
      <c r="B884" s="183">
        <v>790</v>
      </c>
      <c r="C884" s="183"/>
      <c r="D884" s="183"/>
      <c r="E884" s="183"/>
      <c r="F884" s="183">
        <v>790</v>
      </c>
      <c r="G884" s="183">
        <v>7.9</v>
      </c>
      <c r="H884" s="128"/>
      <c r="I884" s="128"/>
      <c r="J884" s="128"/>
    </row>
    <row r="885" spans="1:10" x14ac:dyDescent="0.25">
      <c r="A885" s="184" t="s">
        <v>879</v>
      </c>
      <c r="B885" s="183">
        <v>905</v>
      </c>
      <c r="C885" s="183"/>
      <c r="D885" s="183"/>
      <c r="E885" s="183"/>
      <c r="F885" s="183">
        <v>905</v>
      </c>
      <c r="G885" s="183">
        <v>9.0500000000000007</v>
      </c>
      <c r="H885" s="128"/>
      <c r="I885" s="128"/>
      <c r="J885" s="128"/>
    </row>
    <row r="886" spans="1:10" x14ac:dyDescent="0.25">
      <c r="A886" s="184" t="s">
        <v>880</v>
      </c>
      <c r="B886" s="183">
        <v>7553</v>
      </c>
      <c r="C886" s="183">
        <v>1315</v>
      </c>
      <c r="D886" s="183"/>
      <c r="E886" s="183"/>
      <c r="F886" s="183">
        <v>8868</v>
      </c>
      <c r="G886" s="183">
        <v>143.91</v>
      </c>
      <c r="H886" s="128"/>
      <c r="I886" s="128"/>
      <c r="J886" s="128"/>
    </row>
    <row r="887" spans="1:10" x14ac:dyDescent="0.25">
      <c r="A887" s="184" t="s">
        <v>881</v>
      </c>
      <c r="B887" s="183">
        <v>2395</v>
      </c>
      <c r="C887" s="183"/>
      <c r="D887" s="183"/>
      <c r="E887" s="183"/>
      <c r="F887" s="183">
        <v>2395</v>
      </c>
      <c r="G887" s="183">
        <v>23.95</v>
      </c>
      <c r="H887" s="128"/>
      <c r="I887" s="128"/>
      <c r="J887" s="128"/>
    </row>
    <row r="888" spans="1:10" x14ac:dyDescent="0.25">
      <c r="A888" s="184" t="s">
        <v>882</v>
      </c>
      <c r="B888" s="183">
        <v>1725</v>
      </c>
      <c r="C888" s="183"/>
      <c r="D888" s="183"/>
      <c r="E888" s="183"/>
      <c r="F888" s="183">
        <v>1725</v>
      </c>
      <c r="G888" s="183">
        <v>17.25</v>
      </c>
      <c r="H888" s="128"/>
      <c r="I888" s="128"/>
      <c r="J888" s="128"/>
    </row>
    <row r="889" spans="1:10" x14ac:dyDescent="0.25">
      <c r="A889" s="184" t="s">
        <v>883</v>
      </c>
      <c r="B889" s="183">
        <v>7182</v>
      </c>
      <c r="C889" s="183">
        <v>413</v>
      </c>
      <c r="D889" s="183"/>
      <c r="E889" s="183"/>
      <c r="F889" s="183">
        <v>7595</v>
      </c>
      <c r="G889" s="183">
        <v>93.296000000000006</v>
      </c>
      <c r="H889" s="128"/>
      <c r="I889" s="128"/>
      <c r="J889" s="128"/>
    </row>
    <row r="890" spans="1:10" x14ac:dyDescent="0.25">
      <c r="A890" s="184" t="s">
        <v>884</v>
      </c>
      <c r="B890" s="183">
        <v>622</v>
      </c>
      <c r="C890" s="183"/>
      <c r="D890" s="183"/>
      <c r="E890" s="183"/>
      <c r="F890" s="183">
        <v>622</v>
      </c>
      <c r="G890" s="183">
        <v>6.22</v>
      </c>
      <c r="H890" s="128"/>
      <c r="I890" s="128"/>
      <c r="J890" s="128"/>
    </row>
    <row r="891" spans="1:10" x14ac:dyDescent="0.25">
      <c r="A891" s="184" t="s">
        <v>885</v>
      </c>
      <c r="B891" s="183">
        <v>308</v>
      </c>
      <c r="C891" s="183"/>
      <c r="D891" s="183"/>
      <c r="E891" s="183"/>
      <c r="F891" s="183">
        <v>308</v>
      </c>
      <c r="G891" s="183">
        <v>3.08</v>
      </c>
      <c r="H891" s="128"/>
      <c r="I891" s="128"/>
      <c r="J891" s="128"/>
    </row>
    <row r="892" spans="1:10" x14ac:dyDescent="0.25">
      <c r="A892" s="184" t="s">
        <v>886</v>
      </c>
      <c r="B892" s="183">
        <v>3634</v>
      </c>
      <c r="C892" s="183"/>
      <c r="D892" s="183"/>
      <c r="E892" s="183">
        <v>75</v>
      </c>
      <c r="F892" s="183">
        <v>3709</v>
      </c>
      <c r="G892" s="183">
        <v>36.715000000000003</v>
      </c>
      <c r="H892" s="128"/>
      <c r="I892" s="128"/>
      <c r="J892" s="128"/>
    </row>
    <row r="893" spans="1:10" x14ac:dyDescent="0.25">
      <c r="A893" s="184" t="s">
        <v>887</v>
      </c>
      <c r="B893" s="183">
        <v>945</v>
      </c>
      <c r="C893" s="183">
        <v>2</v>
      </c>
      <c r="D893" s="183"/>
      <c r="E893" s="183"/>
      <c r="F893" s="183">
        <v>947</v>
      </c>
      <c r="G893" s="183">
        <v>9.5540000000000003</v>
      </c>
      <c r="H893" s="128"/>
      <c r="I893" s="128"/>
      <c r="J893" s="128"/>
    </row>
    <row r="894" spans="1:10" x14ac:dyDescent="0.25">
      <c r="A894" s="184" t="s">
        <v>888</v>
      </c>
      <c r="B894" s="183">
        <v>400</v>
      </c>
      <c r="C894" s="183">
        <v>175</v>
      </c>
      <c r="D894" s="183"/>
      <c r="E894" s="183"/>
      <c r="F894" s="183">
        <v>575</v>
      </c>
      <c r="G894" s="183">
        <v>13.1</v>
      </c>
      <c r="H894" s="128"/>
      <c r="I894" s="128"/>
      <c r="J894" s="128"/>
    </row>
    <row r="895" spans="1:10" x14ac:dyDescent="0.25">
      <c r="A895" s="187" t="s">
        <v>889</v>
      </c>
      <c r="B895" s="186">
        <v>19746</v>
      </c>
      <c r="C895" s="186">
        <v>289</v>
      </c>
      <c r="D895" s="186"/>
      <c r="E895" s="186"/>
      <c r="F895" s="186">
        <v>20035</v>
      </c>
      <c r="G895" s="186">
        <v>212.488</v>
      </c>
      <c r="H895" s="128"/>
      <c r="I895" s="128"/>
      <c r="J895" s="128"/>
    </row>
    <row r="896" spans="1:10" x14ac:dyDescent="0.25">
      <c r="A896" s="184" t="s">
        <v>890</v>
      </c>
      <c r="B896" s="183">
        <v>1623</v>
      </c>
      <c r="C896" s="183"/>
      <c r="D896" s="183"/>
      <c r="E896" s="183"/>
      <c r="F896" s="183">
        <v>1623</v>
      </c>
      <c r="G896" s="183">
        <v>16.23</v>
      </c>
      <c r="H896" s="128"/>
      <c r="I896" s="128"/>
      <c r="J896" s="128"/>
    </row>
    <row r="897" spans="1:10" x14ac:dyDescent="0.25">
      <c r="A897" s="184" t="s">
        <v>891</v>
      </c>
      <c r="B897" s="183">
        <v>572</v>
      </c>
      <c r="C897" s="183">
        <v>46</v>
      </c>
      <c r="D897" s="183"/>
      <c r="E897" s="183"/>
      <c r="F897" s="183">
        <v>618</v>
      </c>
      <c r="G897" s="183">
        <v>8.1120000000000001</v>
      </c>
      <c r="H897" s="128"/>
      <c r="I897" s="128"/>
      <c r="J897" s="128"/>
    </row>
    <row r="898" spans="1:10" x14ac:dyDescent="0.25">
      <c r="A898" s="184" t="s">
        <v>892</v>
      </c>
      <c r="B898" s="183">
        <v>2100</v>
      </c>
      <c r="C898" s="183"/>
      <c r="D898" s="183"/>
      <c r="E898" s="183"/>
      <c r="F898" s="183">
        <v>2100</v>
      </c>
      <c r="G898" s="183">
        <v>21</v>
      </c>
      <c r="H898" s="128"/>
      <c r="I898" s="128"/>
      <c r="J898" s="128"/>
    </row>
    <row r="899" spans="1:10" x14ac:dyDescent="0.25">
      <c r="A899" s="184" t="s">
        <v>893</v>
      </c>
      <c r="B899" s="183">
        <v>682</v>
      </c>
      <c r="C899" s="183"/>
      <c r="D899" s="183"/>
      <c r="E899" s="183"/>
      <c r="F899" s="183">
        <v>682</v>
      </c>
      <c r="G899" s="183">
        <v>6.82</v>
      </c>
      <c r="H899" s="128"/>
      <c r="I899" s="128"/>
      <c r="J899" s="128"/>
    </row>
    <row r="900" spans="1:10" x14ac:dyDescent="0.25">
      <c r="A900" s="184" t="s">
        <v>894</v>
      </c>
      <c r="B900" s="183">
        <v>5243</v>
      </c>
      <c r="C900" s="183">
        <v>108</v>
      </c>
      <c r="D900" s="183"/>
      <c r="E900" s="183"/>
      <c r="F900" s="183">
        <v>5351</v>
      </c>
      <c r="G900" s="183">
        <v>58.045999999999999</v>
      </c>
      <c r="H900" s="128"/>
      <c r="I900" s="128"/>
      <c r="J900" s="128"/>
    </row>
    <row r="901" spans="1:10" x14ac:dyDescent="0.25">
      <c r="A901" s="184" t="s">
        <v>895</v>
      </c>
      <c r="B901" s="183">
        <v>4946</v>
      </c>
      <c r="C901" s="183">
        <v>135</v>
      </c>
      <c r="D901" s="183"/>
      <c r="E901" s="183"/>
      <c r="F901" s="183">
        <v>5081</v>
      </c>
      <c r="G901" s="183">
        <v>56.48</v>
      </c>
      <c r="H901" s="128"/>
      <c r="I901" s="128"/>
      <c r="J901" s="128"/>
    </row>
    <row r="902" spans="1:10" x14ac:dyDescent="0.25">
      <c r="A902" s="184" t="s">
        <v>896</v>
      </c>
      <c r="B902" s="183">
        <v>1062</v>
      </c>
      <c r="C902" s="183"/>
      <c r="D902" s="183"/>
      <c r="E902" s="183"/>
      <c r="F902" s="183">
        <v>1062</v>
      </c>
      <c r="G902" s="183">
        <v>10.62</v>
      </c>
      <c r="H902" s="128"/>
      <c r="I902" s="128"/>
      <c r="J902" s="128"/>
    </row>
    <row r="903" spans="1:10" x14ac:dyDescent="0.25">
      <c r="A903" s="184" t="s">
        <v>897</v>
      </c>
      <c r="B903" s="183">
        <v>677</v>
      </c>
      <c r="C903" s="183"/>
      <c r="D903" s="183"/>
      <c r="E903" s="183"/>
      <c r="F903" s="183">
        <v>677</v>
      </c>
      <c r="G903" s="183">
        <v>6.77</v>
      </c>
      <c r="H903" s="128"/>
      <c r="I903" s="128"/>
      <c r="J903" s="128"/>
    </row>
    <row r="904" spans="1:10" x14ac:dyDescent="0.25">
      <c r="A904" s="184" t="s">
        <v>898</v>
      </c>
      <c r="B904" s="183">
        <v>1268</v>
      </c>
      <c r="C904" s="183"/>
      <c r="D904" s="183"/>
      <c r="E904" s="183"/>
      <c r="F904" s="183">
        <v>1268</v>
      </c>
      <c r="G904" s="183">
        <v>12.68</v>
      </c>
      <c r="H904" s="128"/>
      <c r="I904" s="128"/>
      <c r="J904" s="128"/>
    </row>
    <row r="905" spans="1:10" x14ac:dyDescent="0.25">
      <c r="A905" s="184" t="s">
        <v>899</v>
      </c>
      <c r="B905" s="183">
        <v>1573</v>
      </c>
      <c r="C905" s="183"/>
      <c r="D905" s="183"/>
      <c r="E905" s="183"/>
      <c r="F905" s="183">
        <v>1573</v>
      </c>
      <c r="G905" s="183">
        <v>15.73</v>
      </c>
      <c r="H905" s="128"/>
      <c r="I905" s="128"/>
      <c r="J905" s="128"/>
    </row>
    <row r="906" spans="1:10" x14ac:dyDescent="0.25">
      <c r="A906" s="179" t="s">
        <v>900</v>
      </c>
      <c r="B906" s="179">
        <v>287974</v>
      </c>
      <c r="C906" s="179">
        <v>20217</v>
      </c>
      <c r="D906" s="179">
        <v>3438</v>
      </c>
      <c r="E906" s="179">
        <v>7586</v>
      </c>
      <c r="F906" s="179">
        <v>319215</v>
      </c>
      <c r="G906" s="179">
        <v>4106.4740000000002</v>
      </c>
      <c r="H906" s="128"/>
      <c r="I906" s="128"/>
      <c r="J906" s="128"/>
    </row>
    <row r="907" spans="1:10" x14ac:dyDescent="0.25">
      <c r="A907" s="185" t="s">
        <v>901</v>
      </c>
      <c r="B907" s="181">
        <v>57600</v>
      </c>
      <c r="C907" s="181">
        <v>3187</v>
      </c>
      <c r="D907" s="181">
        <v>1838</v>
      </c>
      <c r="E907" s="181">
        <v>3032</v>
      </c>
      <c r="F907" s="181">
        <v>65657</v>
      </c>
      <c r="G907" s="181">
        <v>830.404</v>
      </c>
      <c r="H907" s="128"/>
      <c r="I907" s="128"/>
      <c r="J907" s="128"/>
    </row>
    <row r="908" spans="1:10" x14ac:dyDescent="0.25">
      <c r="A908" s="184" t="s">
        <v>902</v>
      </c>
      <c r="B908" s="183">
        <v>31627</v>
      </c>
      <c r="C908" s="183">
        <v>1377</v>
      </c>
      <c r="D908" s="183"/>
      <c r="E908" s="183">
        <v>1570</v>
      </c>
      <c r="F908" s="183">
        <v>34574</v>
      </c>
      <c r="G908" s="183">
        <v>395.72399999999999</v>
      </c>
      <c r="H908" s="128"/>
      <c r="I908" s="128"/>
      <c r="J908" s="128"/>
    </row>
    <row r="909" spans="1:10" x14ac:dyDescent="0.25">
      <c r="A909" s="184" t="s">
        <v>903</v>
      </c>
      <c r="B909" s="183">
        <v>871</v>
      </c>
      <c r="C909" s="183"/>
      <c r="D909" s="183"/>
      <c r="E909" s="183"/>
      <c r="F909" s="183">
        <v>871</v>
      </c>
      <c r="G909" s="183">
        <v>8.7100000000000009</v>
      </c>
      <c r="H909" s="128"/>
      <c r="I909" s="128"/>
      <c r="J909" s="128"/>
    </row>
    <row r="910" spans="1:10" x14ac:dyDescent="0.25">
      <c r="A910" s="184" t="s">
        <v>904</v>
      </c>
      <c r="B910" s="183">
        <v>7853</v>
      </c>
      <c r="C910" s="183">
        <v>51</v>
      </c>
      <c r="D910" s="183"/>
      <c r="E910" s="183"/>
      <c r="F910" s="183">
        <v>7904</v>
      </c>
      <c r="G910" s="183">
        <v>81.182000000000002</v>
      </c>
      <c r="H910" s="128"/>
      <c r="I910" s="128"/>
      <c r="J910" s="128"/>
    </row>
    <row r="911" spans="1:10" x14ac:dyDescent="0.25">
      <c r="A911" s="184" t="s">
        <v>905</v>
      </c>
      <c r="B911" s="183">
        <v>655</v>
      </c>
      <c r="C911" s="183"/>
      <c r="D911" s="183"/>
      <c r="E911" s="183"/>
      <c r="F911" s="183">
        <v>655</v>
      </c>
      <c r="G911" s="183">
        <v>6.55</v>
      </c>
      <c r="H911" s="128"/>
      <c r="I911" s="128"/>
      <c r="J911" s="128"/>
    </row>
    <row r="912" spans="1:10" x14ac:dyDescent="0.25">
      <c r="A912" s="184" t="s">
        <v>906</v>
      </c>
      <c r="B912" s="183">
        <v>570</v>
      </c>
      <c r="C912" s="183"/>
      <c r="D912" s="183"/>
      <c r="E912" s="183"/>
      <c r="F912" s="183">
        <v>570</v>
      </c>
      <c r="G912" s="183">
        <v>5.7</v>
      </c>
      <c r="H912" s="128"/>
      <c r="I912" s="128"/>
      <c r="J912" s="128"/>
    </row>
    <row r="913" spans="1:10" x14ac:dyDescent="0.25">
      <c r="A913" s="184" t="s">
        <v>907</v>
      </c>
      <c r="B913" s="183">
        <v>8671</v>
      </c>
      <c r="C913" s="183">
        <v>1134</v>
      </c>
      <c r="D913" s="183">
        <v>245</v>
      </c>
      <c r="E913" s="183"/>
      <c r="F913" s="183">
        <v>10050</v>
      </c>
      <c r="G913" s="183">
        <v>155.47800000000001</v>
      </c>
      <c r="H913" s="128"/>
      <c r="I913" s="128"/>
      <c r="J913" s="128"/>
    </row>
    <row r="914" spans="1:10" x14ac:dyDescent="0.25">
      <c r="A914" s="184" t="s">
        <v>908</v>
      </c>
      <c r="B914" s="183">
        <v>554</v>
      </c>
      <c r="C914" s="183">
        <v>2</v>
      </c>
      <c r="D914" s="183"/>
      <c r="E914" s="183"/>
      <c r="F914" s="183">
        <v>556</v>
      </c>
      <c r="G914" s="183">
        <v>5.6440000000000001</v>
      </c>
      <c r="H914" s="128"/>
      <c r="I914" s="128"/>
      <c r="J914" s="128"/>
    </row>
    <row r="915" spans="1:10" x14ac:dyDescent="0.25">
      <c r="A915" s="184" t="s">
        <v>909</v>
      </c>
      <c r="B915" s="183">
        <v>1319</v>
      </c>
      <c r="C915" s="183"/>
      <c r="D915" s="183"/>
      <c r="E915" s="183"/>
      <c r="F915" s="183">
        <v>1319</v>
      </c>
      <c r="G915" s="183">
        <v>13.19</v>
      </c>
      <c r="H915" s="128"/>
      <c r="I915" s="128"/>
      <c r="J915" s="128"/>
    </row>
    <row r="916" spans="1:10" x14ac:dyDescent="0.25">
      <c r="A916" s="184" t="s">
        <v>910</v>
      </c>
      <c r="B916" s="183">
        <v>2630</v>
      </c>
      <c r="C916" s="183">
        <v>623</v>
      </c>
      <c r="D916" s="183">
        <v>1593</v>
      </c>
      <c r="E916" s="183"/>
      <c r="F916" s="183">
        <v>4846</v>
      </c>
      <c r="G916" s="183">
        <v>122.416</v>
      </c>
      <c r="H916" s="128"/>
      <c r="I916" s="128"/>
      <c r="J916" s="128"/>
    </row>
    <row r="917" spans="1:10" x14ac:dyDescent="0.25">
      <c r="A917" s="184" t="s">
        <v>911</v>
      </c>
      <c r="B917" s="183">
        <v>1000</v>
      </c>
      <c r="C917" s="183"/>
      <c r="D917" s="183"/>
      <c r="E917" s="183"/>
      <c r="F917" s="183">
        <v>1000</v>
      </c>
      <c r="G917" s="183">
        <v>10</v>
      </c>
      <c r="H917" s="128"/>
      <c r="I917" s="128"/>
      <c r="J917" s="128"/>
    </row>
    <row r="918" spans="1:10" x14ac:dyDescent="0.25">
      <c r="A918" s="184" t="s">
        <v>912</v>
      </c>
      <c r="B918" s="183">
        <v>1850</v>
      </c>
      <c r="C918" s="183"/>
      <c r="D918" s="183"/>
      <c r="E918" s="183">
        <v>1462</v>
      </c>
      <c r="F918" s="183">
        <v>3312</v>
      </c>
      <c r="G918" s="183">
        <v>25.81</v>
      </c>
      <c r="H918" s="128"/>
      <c r="I918" s="128"/>
      <c r="J918" s="128"/>
    </row>
    <row r="919" spans="1:10" x14ac:dyDescent="0.25">
      <c r="A919" s="187" t="s">
        <v>913</v>
      </c>
      <c r="B919" s="186">
        <v>33118</v>
      </c>
      <c r="C919" s="186">
        <v>3076</v>
      </c>
      <c r="D919" s="186">
        <v>73</v>
      </c>
      <c r="E919" s="186"/>
      <c r="F919" s="186">
        <v>36267</v>
      </c>
      <c r="G919" s="186">
        <v>494.05200000000002</v>
      </c>
      <c r="H919" s="128"/>
      <c r="I919" s="128"/>
      <c r="J919" s="128"/>
    </row>
    <row r="920" spans="1:10" x14ac:dyDescent="0.25">
      <c r="A920" s="184" t="s">
        <v>914</v>
      </c>
      <c r="B920" s="183">
        <v>820</v>
      </c>
      <c r="C920" s="183"/>
      <c r="D920" s="183"/>
      <c r="E920" s="183"/>
      <c r="F920" s="183">
        <v>820</v>
      </c>
      <c r="G920" s="183">
        <v>8.1999999999999993</v>
      </c>
      <c r="H920" s="128"/>
      <c r="I920" s="128"/>
      <c r="J920" s="128"/>
    </row>
    <row r="921" spans="1:10" x14ac:dyDescent="0.25">
      <c r="A921" s="184" t="s">
        <v>915</v>
      </c>
      <c r="B921" s="183"/>
      <c r="C921" s="183">
        <v>200</v>
      </c>
      <c r="D921" s="183"/>
      <c r="E921" s="183"/>
      <c r="F921" s="183">
        <v>200</v>
      </c>
      <c r="G921" s="183">
        <v>10.4</v>
      </c>
      <c r="H921" s="128"/>
      <c r="I921" s="128"/>
      <c r="J921" s="128"/>
    </row>
    <row r="922" spans="1:10" x14ac:dyDescent="0.25">
      <c r="A922" s="184" t="s">
        <v>916</v>
      </c>
      <c r="B922" s="183">
        <v>509</v>
      </c>
      <c r="C922" s="183"/>
      <c r="D922" s="183"/>
      <c r="E922" s="183"/>
      <c r="F922" s="183">
        <v>509</v>
      </c>
      <c r="G922" s="183">
        <v>5.09</v>
      </c>
      <c r="H922" s="128"/>
      <c r="I922" s="128"/>
      <c r="J922" s="128"/>
    </row>
    <row r="923" spans="1:10" x14ac:dyDescent="0.25">
      <c r="A923" s="184" t="s">
        <v>917</v>
      </c>
      <c r="B923" s="183">
        <v>785</v>
      </c>
      <c r="C923" s="183"/>
      <c r="D923" s="183"/>
      <c r="E923" s="183"/>
      <c r="F923" s="183">
        <v>785</v>
      </c>
      <c r="G923" s="183">
        <v>7.85</v>
      </c>
      <c r="H923" s="128"/>
      <c r="I923" s="128"/>
      <c r="J923" s="128"/>
    </row>
    <row r="924" spans="1:10" x14ac:dyDescent="0.25">
      <c r="A924" s="184" t="s">
        <v>918</v>
      </c>
      <c r="B924" s="183">
        <v>12707</v>
      </c>
      <c r="C924" s="183">
        <v>1434</v>
      </c>
      <c r="D924" s="183">
        <v>73</v>
      </c>
      <c r="E924" s="183"/>
      <c r="F924" s="183">
        <v>14214</v>
      </c>
      <c r="G924" s="183">
        <v>204.55799999999999</v>
      </c>
      <c r="H924" s="128"/>
      <c r="I924" s="128"/>
      <c r="J924" s="128"/>
    </row>
    <row r="925" spans="1:10" x14ac:dyDescent="0.25">
      <c r="A925" s="184" t="s">
        <v>919</v>
      </c>
      <c r="B925" s="183">
        <v>12723</v>
      </c>
      <c r="C925" s="183">
        <v>1442</v>
      </c>
      <c r="D925" s="183"/>
      <c r="E925" s="183"/>
      <c r="F925" s="183">
        <v>14165</v>
      </c>
      <c r="G925" s="183">
        <v>202.214</v>
      </c>
      <c r="H925" s="128"/>
      <c r="I925" s="128"/>
      <c r="J925" s="128"/>
    </row>
    <row r="926" spans="1:10" x14ac:dyDescent="0.25">
      <c r="A926" s="184" t="s">
        <v>920</v>
      </c>
      <c r="B926" s="183">
        <v>3435</v>
      </c>
      <c r="C926" s="183"/>
      <c r="D926" s="183"/>
      <c r="E926" s="183"/>
      <c r="F926" s="183">
        <v>3435</v>
      </c>
      <c r="G926" s="183">
        <v>34.35</v>
      </c>
      <c r="H926" s="128"/>
      <c r="I926" s="128"/>
      <c r="J926" s="128"/>
    </row>
    <row r="927" spans="1:10" x14ac:dyDescent="0.25">
      <c r="A927" s="184" t="s">
        <v>921</v>
      </c>
      <c r="B927" s="183">
        <v>1815</v>
      </c>
      <c r="C927" s="183"/>
      <c r="D927" s="183"/>
      <c r="E927" s="183"/>
      <c r="F927" s="183">
        <v>1815</v>
      </c>
      <c r="G927" s="183">
        <v>18.149999999999999</v>
      </c>
      <c r="H927" s="128"/>
      <c r="I927" s="128"/>
      <c r="J927" s="128"/>
    </row>
    <row r="928" spans="1:10" x14ac:dyDescent="0.25">
      <c r="A928" s="184" t="s">
        <v>922</v>
      </c>
      <c r="B928" s="183">
        <v>324</v>
      </c>
      <c r="C928" s="183"/>
      <c r="D928" s="183"/>
      <c r="E928" s="183"/>
      <c r="F928" s="183">
        <v>324</v>
      </c>
      <c r="G928" s="183">
        <v>3.24</v>
      </c>
      <c r="H928" s="128"/>
      <c r="I928" s="128"/>
      <c r="J928" s="128"/>
    </row>
    <row r="929" spans="1:10" x14ac:dyDescent="0.25">
      <c r="A929" s="187" t="s">
        <v>923</v>
      </c>
      <c r="B929" s="186">
        <v>20056</v>
      </c>
      <c r="C929" s="186">
        <v>185</v>
      </c>
      <c r="D929" s="186"/>
      <c r="E929" s="186"/>
      <c r="F929" s="186">
        <v>20241</v>
      </c>
      <c r="G929" s="186">
        <v>210.18</v>
      </c>
      <c r="H929" s="128"/>
      <c r="I929" s="128"/>
      <c r="J929" s="128"/>
    </row>
    <row r="930" spans="1:10" x14ac:dyDescent="0.25">
      <c r="A930" s="184" t="s">
        <v>924</v>
      </c>
      <c r="B930" s="183">
        <v>750</v>
      </c>
      <c r="C930" s="183"/>
      <c r="D930" s="183"/>
      <c r="E930" s="183"/>
      <c r="F930" s="183">
        <v>750</v>
      </c>
      <c r="G930" s="183">
        <v>7.5</v>
      </c>
      <c r="H930" s="128"/>
      <c r="I930" s="128"/>
      <c r="J930" s="128"/>
    </row>
    <row r="931" spans="1:10" x14ac:dyDescent="0.25">
      <c r="A931" s="184" t="s">
        <v>925</v>
      </c>
      <c r="B931" s="183">
        <v>1275</v>
      </c>
      <c r="C931" s="183"/>
      <c r="D931" s="183"/>
      <c r="E931" s="183"/>
      <c r="F931" s="183">
        <v>1275</v>
      </c>
      <c r="G931" s="183">
        <v>12.75</v>
      </c>
      <c r="H931" s="128"/>
      <c r="I931" s="128"/>
      <c r="J931" s="128"/>
    </row>
    <row r="932" spans="1:10" x14ac:dyDescent="0.25">
      <c r="A932" s="184" t="s">
        <v>926</v>
      </c>
      <c r="B932" s="183">
        <v>5655</v>
      </c>
      <c r="C932" s="183"/>
      <c r="D932" s="183"/>
      <c r="E932" s="183"/>
      <c r="F932" s="183">
        <v>5655</v>
      </c>
      <c r="G932" s="183">
        <v>56.55</v>
      </c>
      <c r="H932" s="128"/>
      <c r="I932" s="128"/>
      <c r="J932" s="128"/>
    </row>
    <row r="933" spans="1:10" x14ac:dyDescent="0.25">
      <c r="A933" s="184" t="s">
        <v>927</v>
      </c>
      <c r="B933" s="183">
        <v>1598</v>
      </c>
      <c r="C933" s="183">
        <v>115</v>
      </c>
      <c r="D933" s="183"/>
      <c r="E933" s="183"/>
      <c r="F933" s="183">
        <v>1713</v>
      </c>
      <c r="G933" s="183">
        <v>21.96</v>
      </c>
      <c r="H933" s="128"/>
      <c r="I933" s="128"/>
      <c r="J933" s="128"/>
    </row>
    <row r="934" spans="1:10" x14ac:dyDescent="0.25">
      <c r="A934" s="184" t="s">
        <v>928</v>
      </c>
      <c r="B934" s="183">
        <v>225</v>
      </c>
      <c r="C934" s="183"/>
      <c r="D934" s="183"/>
      <c r="E934" s="183"/>
      <c r="F934" s="183">
        <v>225</v>
      </c>
      <c r="G934" s="183">
        <v>2.25</v>
      </c>
      <c r="H934" s="128"/>
      <c r="I934" s="128"/>
      <c r="J934" s="128"/>
    </row>
    <row r="935" spans="1:10" x14ac:dyDescent="0.25">
      <c r="A935" s="184" t="s">
        <v>929</v>
      </c>
      <c r="B935" s="183">
        <v>2423</v>
      </c>
      <c r="C935" s="183">
        <v>70</v>
      </c>
      <c r="D935" s="183"/>
      <c r="E935" s="183"/>
      <c r="F935" s="183">
        <v>2493</v>
      </c>
      <c r="G935" s="183">
        <v>27.87</v>
      </c>
      <c r="H935" s="128"/>
      <c r="I935" s="128"/>
      <c r="J935" s="128"/>
    </row>
    <row r="936" spans="1:10" x14ac:dyDescent="0.25">
      <c r="A936" s="184" t="s">
        <v>930</v>
      </c>
      <c r="B936" s="183">
        <v>550</v>
      </c>
      <c r="C936" s="183"/>
      <c r="D936" s="183"/>
      <c r="E936" s="183"/>
      <c r="F936" s="183">
        <v>550</v>
      </c>
      <c r="G936" s="183">
        <v>5.5</v>
      </c>
      <c r="H936" s="128"/>
      <c r="I936" s="128"/>
      <c r="J936" s="128"/>
    </row>
    <row r="937" spans="1:10" x14ac:dyDescent="0.25">
      <c r="A937" s="184" t="s">
        <v>931</v>
      </c>
      <c r="B937" s="183">
        <v>1297</v>
      </c>
      <c r="C937" s="183"/>
      <c r="D937" s="183"/>
      <c r="E937" s="183"/>
      <c r="F937" s="183">
        <v>1297</v>
      </c>
      <c r="G937" s="183">
        <v>12.97</v>
      </c>
      <c r="H937" s="128"/>
      <c r="I937" s="128"/>
      <c r="J937" s="128"/>
    </row>
    <row r="938" spans="1:10" x14ac:dyDescent="0.25">
      <c r="A938" s="184" t="s">
        <v>932</v>
      </c>
      <c r="B938" s="183">
        <v>1489</v>
      </c>
      <c r="C938" s="183"/>
      <c r="D938" s="183"/>
      <c r="E938" s="183"/>
      <c r="F938" s="183">
        <v>1489</v>
      </c>
      <c r="G938" s="183">
        <v>14.89</v>
      </c>
      <c r="H938" s="128"/>
      <c r="I938" s="128"/>
      <c r="J938" s="128"/>
    </row>
    <row r="939" spans="1:10" x14ac:dyDescent="0.25">
      <c r="A939" s="184" t="s">
        <v>933</v>
      </c>
      <c r="B939" s="183">
        <v>4794</v>
      </c>
      <c r="C939" s="183"/>
      <c r="D939" s="183"/>
      <c r="E939" s="183"/>
      <c r="F939" s="183">
        <v>4794</v>
      </c>
      <c r="G939" s="183">
        <v>47.94</v>
      </c>
      <c r="H939" s="128"/>
      <c r="I939" s="128"/>
      <c r="J939" s="128"/>
    </row>
    <row r="940" spans="1:10" x14ac:dyDescent="0.25">
      <c r="A940" s="187" t="s">
        <v>934</v>
      </c>
      <c r="B940" s="186">
        <v>24061</v>
      </c>
      <c r="C940" s="186">
        <v>2563</v>
      </c>
      <c r="D940" s="186"/>
      <c r="E940" s="186">
        <v>892</v>
      </c>
      <c r="F940" s="186">
        <v>27516</v>
      </c>
      <c r="G940" s="186">
        <v>378.346</v>
      </c>
      <c r="H940" s="128"/>
      <c r="I940" s="128"/>
      <c r="J940" s="128"/>
    </row>
    <row r="941" spans="1:10" x14ac:dyDescent="0.25">
      <c r="A941" s="184" t="s">
        <v>935</v>
      </c>
      <c r="B941" s="183">
        <v>240</v>
      </c>
      <c r="C941" s="183">
        <v>128</v>
      </c>
      <c r="D941" s="183"/>
      <c r="E941" s="183">
        <v>600</v>
      </c>
      <c r="F941" s="183">
        <v>968</v>
      </c>
      <c r="G941" s="183">
        <v>12.055999999999999</v>
      </c>
      <c r="H941" s="128"/>
      <c r="I941" s="128"/>
      <c r="J941" s="128"/>
    </row>
    <row r="942" spans="1:10" x14ac:dyDescent="0.25">
      <c r="A942" s="184" t="s">
        <v>936</v>
      </c>
      <c r="B942" s="183">
        <v>13788</v>
      </c>
      <c r="C942" s="183">
        <v>1021</v>
      </c>
      <c r="D942" s="183"/>
      <c r="E942" s="183">
        <v>292</v>
      </c>
      <c r="F942" s="183">
        <v>15101</v>
      </c>
      <c r="G942" s="183">
        <v>192.43199999999999</v>
      </c>
      <c r="H942" s="128"/>
      <c r="I942" s="128"/>
      <c r="J942" s="128"/>
    </row>
    <row r="943" spans="1:10" x14ac:dyDescent="0.25">
      <c r="A943" s="184" t="s">
        <v>937</v>
      </c>
      <c r="B943" s="183">
        <v>350</v>
      </c>
      <c r="C943" s="183">
        <v>136</v>
      </c>
      <c r="D943" s="183"/>
      <c r="E943" s="183"/>
      <c r="F943" s="183">
        <v>486</v>
      </c>
      <c r="G943" s="183">
        <v>10.571999999999999</v>
      </c>
      <c r="H943" s="128"/>
      <c r="I943" s="128"/>
      <c r="J943" s="128"/>
    </row>
    <row r="944" spans="1:10" x14ac:dyDescent="0.25">
      <c r="A944" s="184" t="s">
        <v>938</v>
      </c>
      <c r="B944" s="183">
        <v>7642</v>
      </c>
      <c r="C944" s="183">
        <v>1148</v>
      </c>
      <c r="D944" s="183"/>
      <c r="E944" s="183"/>
      <c r="F944" s="183">
        <v>8790</v>
      </c>
      <c r="G944" s="183">
        <v>136.11600000000001</v>
      </c>
      <c r="H944" s="128"/>
      <c r="I944" s="128"/>
      <c r="J944" s="128"/>
    </row>
    <row r="945" spans="1:10" x14ac:dyDescent="0.25">
      <c r="A945" s="184" t="s">
        <v>939</v>
      </c>
      <c r="B945" s="183">
        <v>20</v>
      </c>
      <c r="C945" s="183">
        <v>30</v>
      </c>
      <c r="D945" s="183"/>
      <c r="E945" s="183"/>
      <c r="F945" s="183">
        <v>50</v>
      </c>
      <c r="G945" s="183">
        <v>1.76</v>
      </c>
      <c r="H945" s="128"/>
      <c r="I945" s="128"/>
      <c r="J945" s="128"/>
    </row>
    <row r="946" spans="1:10" x14ac:dyDescent="0.25">
      <c r="A946" s="184" t="s">
        <v>940</v>
      </c>
      <c r="B946" s="183">
        <v>2021</v>
      </c>
      <c r="C946" s="183">
        <v>100</v>
      </c>
      <c r="D946" s="183"/>
      <c r="E946" s="183"/>
      <c r="F946" s="183">
        <v>2121</v>
      </c>
      <c r="G946" s="183">
        <v>25.41</v>
      </c>
      <c r="H946" s="128"/>
      <c r="I946" s="128"/>
      <c r="J946" s="128"/>
    </row>
    <row r="947" spans="1:10" x14ac:dyDescent="0.25">
      <c r="A947" s="187" t="s">
        <v>941</v>
      </c>
      <c r="B947" s="186">
        <v>153139</v>
      </c>
      <c r="C947" s="186">
        <v>11206</v>
      </c>
      <c r="D947" s="186">
        <v>1527</v>
      </c>
      <c r="E947" s="186">
        <v>3662</v>
      </c>
      <c r="F947" s="186">
        <v>169534</v>
      </c>
      <c r="G947" s="186">
        <v>2193.4920000000002</v>
      </c>
      <c r="H947" s="128"/>
      <c r="I947" s="128"/>
      <c r="J947" s="128"/>
    </row>
    <row r="948" spans="1:10" x14ac:dyDescent="0.25">
      <c r="A948" s="184" t="s">
        <v>941</v>
      </c>
      <c r="B948" s="183">
        <v>153139</v>
      </c>
      <c r="C948" s="183">
        <v>11206</v>
      </c>
      <c r="D948" s="183">
        <v>1527</v>
      </c>
      <c r="E948" s="183">
        <v>3662</v>
      </c>
      <c r="F948" s="183">
        <v>169534</v>
      </c>
      <c r="G948" s="183">
        <v>2193.4920000000002</v>
      </c>
      <c r="H948" s="128"/>
      <c r="I948" s="128"/>
      <c r="J948" s="128"/>
    </row>
    <row r="949" spans="1:10" s="191" customFormat="1" x14ac:dyDescent="0.25">
      <c r="A949" s="192" t="s">
        <v>942</v>
      </c>
      <c r="B949" s="189">
        <v>7960469</v>
      </c>
      <c r="C949" s="189">
        <v>488525</v>
      </c>
      <c r="D949" s="189">
        <v>40665</v>
      </c>
      <c r="E949" s="189">
        <v>357666</v>
      </c>
      <c r="F949" s="189">
        <v>8847325</v>
      </c>
      <c r="G949" s="189">
        <v>108422.92</v>
      </c>
      <c r="H949" s="190"/>
      <c r="I949" s="190"/>
      <c r="J949" s="190"/>
    </row>
  </sheetData>
  <sheetProtection algorithmName="SHA-512" hashValue="ft5SkecK0BFqJq/qofHvGoVhmKzUopVE5T5jZctDdtWj2cU8Hykbq5rp5NV+cifspv6W7obr4oA3p1MaEz+ltg==" saltValue="5QHflHwzfpInMZBteAFLa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35B0-4215-4A04-85C3-F622A7057DB4}">
  <dimension ref="A1:J947"/>
  <sheetViews>
    <sheetView workbookViewId="0"/>
  </sheetViews>
  <sheetFormatPr baseColWidth="10" defaultColWidth="11.42578125" defaultRowHeight="15" x14ac:dyDescent="0.25"/>
  <cols>
    <col min="1" max="1" width="38.140625" customWidth="1"/>
    <col min="2" max="7" width="15.7109375" customWidth="1"/>
    <col min="9" max="9" width="29.85546875" customWidth="1"/>
    <col min="10" max="10" width="24.85546875" customWidth="1"/>
  </cols>
  <sheetData>
    <row r="1" spans="1:10" x14ac:dyDescent="0.25">
      <c r="A1" s="15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60" x14ac:dyDescent="0.25">
      <c r="A3" s="150" t="s">
        <v>1</v>
      </c>
      <c r="B3" s="151" t="s">
        <v>2</v>
      </c>
      <c r="C3" s="151" t="s">
        <v>3</v>
      </c>
      <c r="D3" s="151" t="s">
        <v>4</v>
      </c>
      <c r="E3" s="151" t="s">
        <v>5</v>
      </c>
      <c r="F3" s="151" t="s">
        <v>6</v>
      </c>
      <c r="G3" s="151" t="s">
        <v>7</v>
      </c>
      <c r="H3" s="129"/>
      <c r="I3" s="129"/>
      <c r="J3" s="129"/>
    </row>
    <row r="4" spans="1:10" x14ac:dyDescent="0.25">
      <c r="A4" s="144" t="s">
        <v>8</v>
      </c>
      <c r="B4" s="145">
        <v>201503</v>
      </c>
      <c r="C4" s="145">
        <v>15763</v>
      </c>
      <c r="D4" s="145">
        <v>3471</v>
      </c>
      <c r="E4" s="145">
        <v>1172</v>
      </c>
      <c r="F4" s="145">
        <v>221909</v>
      </c>
      <c r="G4" s="146">
        <v>2979.4059999999999</v>
      </c>
      <c r="H4" s="130"/>
      <c r="I4" s="131" t="s">
        <v>9</v>
      </c>
      <c r="J4" s="131" t="s">
        <v>10</v>
      </c>
    </row>
    <row r="5" spans="1:10" x14ac:dyDescent="0.25">
      <c r="A5" s="147" t="s">
        <v>11</v>
      </c>
      <c r="B5" s="148">
        <v>32728</v>
      </c>
      <c r="C5" s="148">
        <v>4266</v>
      </c>
      <c r="D5" s="148"/>
      <c r="E5" s="148">
        <v>350</v>
      </c>
      <c r="F5" s="148">
        <v>37344</v>
      </c>
      <c r="G5" s="149">
        <v>550.86199999999997</v>
      </c>
      <c r="H5" s="128"/>
      <c r="I5" s="152" t="s">
        <v>12</v>
      </c>
      <c r="J5" s="153">
        <v>10</v>
      </c>
    </row>
    <row r="6" spans="1:10" x14ac:dyDescent="0.25">
      <c r="A6" s="132" t="s">
        <v>13</v>
      </c>
      <c r="B6" s="133">
        <v>23746</v>
      </c>
      <c r="C6" s="133">
        <v>2695</v>
      </c>
      <c r="D6" s="133"/>
      <c r="E6" s="133">
        <v>350</v>
      </c>
      <c r="F6" s="133">
        <v>26791</v>
      </c>
      <c r="G6" s="134">
        <v>379.35</v>
      </c>
      <c r="H6" s="128"/>
      <c r="I6" s="152" t="s">
        <v>14</v>
      </c>
      <c r="J6" s="153">
        <v>52</v>
      </c>
    </row>
    <row r="7" spans="1:10" x14ac:dyDescent="0.25">
      <c r="A7" s="132" t="s">
        <v>15</v>
      </c>
      <c r="B7" s="133">
        <v>2388</v>
      </c>
      <c r="C7" s="133">
        <v>811</v>
      </c>
      <c r="D7" s="133"/>
      <c r="E7" s="133"/>
      <c r="F7" s="133">
        <v>3199</v>
      </c>
      <c r="G7" s="134">
        <v>66.052000000000007</v>
      </c>
      <c r="H7" s="128"/>
      <c r="I7" s="152" t="s">
        <v>16</v>
      </c>
      <c r="J7" s="153">
        <v>40</v>
      </c>
    </row>
    <row r="8" spans="1:10" x14ac:dyDescent="0.25">
      <c r="A8" s="132" t="s">
        <v>17</v>
      </c>
      <c r="B8" s="133">
        <v>369</v>
      </c>
      <c r="C8" s="133"/>
      <c r="D8" s="133"/>
      <c r="E8" s="133"/>
      <c r="F8" s="133">
        <v>369</v>
      </c>
      <c r="G8" s="134">
        <v>3.69</v>
      </c>
      <c r="H8" s="128"/>
      <c r="I8" s="152" t="s">
        <v>18</v>
      </c>
      <c r="J8" s="153">
        <v>5</v>
      </c>
    </row>
    <row r="9" spans="1:10" x14ac:dyDescent="0.25">
      <c r="A9" s="132" t="s">
        <v>19</v>
      </c>
      <c r="B9" s="133">
        <v>372</v>
      </c>
      <c r="C9" s="133">
        <v>152</v>
      </c>
      <c r="D9" s="133"/>
      <c r="E9" s="133"/>
      <c r="F9" s="133">
        <v>524</v>
      </c>
      <c r="G9" s="134">
        <v>11.624000000000001</v>
      </c>
      <c r="H9" s="128"/>
      <c r="I9" s="128"/>
      <c r="J9" s="128"/>
    </row>
    <row r="10" spans="1:10" x14ac:dyDescent="0.25">
      <c r="A10" s="132" t="s">
        <v>21</v>
      </c>
      <c r="B10" s="133">
        <v>276</v>
      </c>
      <c r="C10" s="133"/>
      <c r="D10" s="133"/>
      <c r="E10" s="133"/>
      <c r="F10" s="133">
        <v>276</v>
      </c>
      <c r="G10" s="134">
        <v>2.76</v>
      </c>
      <c r="H10" s="128"/>
      <c r="I10" s="128"/>
      <c r="J10" s="128"/>
    </row>
    <row r="11" spans="1:10" x14ac:dyDescent="0.25">
      <c r="A11" s="132" t="s">
        <v>22</v>
      </c>
      <c r="B11" s="133">
        <v>576</v>
      </c>
      <c r="C11" s="133">
        <v>8</v>
      </c>
      <c r="D11" s="133"/>
      <c r="E11" s="133"/>
      <c r="F11" s="133">
        <v>584</v>
      </c>
      <c r="G11" s="134">
        <v>6.1760000000000002</v>
      </c>
      <c r="H11" s="128"/>
      <c r="I11" s="128"/>
      <c r="J11" s="128"/>
    </row>
    <row r="12" spans="1:10" x14ac:dyDescent="0.25">
      <c r="A12" s="132" t="s">
        <v>24</v>
      </c>
      <c r="B12" s="133">
        <v>280</v>
      </c>
      <c r="C12" s="133"/>
      <c r="D12" s="133"/>
      <c r="E12" s="133"/>
      <c r="F12" s="133">
        <v>280</v>
      </c>
      <c r="G12" s="134">
        <v>2.8</v>
      </c>
      <c r="H12" s="128"/>
      <c r="I12" s="128"/>
      <c r="J12" s="128"/>
    </row>
    <row r="13" spans="1:10" x14ac:dyDescent="0.25">
      <c r="A13" s="132" t="s">
        <v>25</v>
      </c>
      <c r="B13" s="133">
        <v>514</v>
      </c>
      <c r="C13" s="133"/>
      <c r="D13" s="133"/>
      <c r="E13" s="133"/>
      <c r="F13" s="133">
        <v>514</v>
      </c>
      <c r="G13" s="134">
        <v>5.14</v>
      </c>
      <c r="H13" s="128"/>
      <c r="I13" s="128"/>
      <c r="J13" s="128"/>
    </row>
    <row r="14" spans="1:10" x14ac:dyDescent="0.25">
      <c r="A14" s="132" t="s">
        <v>26</v>
      </c>
      <c r="B14" s="133">
        <v>4207</v>
      </c>
      <c r="C14" s="133">
        <v>600</v>
      </c>
      <c r="D14" s="133"/>
      <c r="E14" s="133"/>
      <c r="F14" s="133">
        <v>4807</v>
      </c>
      <c r="G14" s="134">
        <v>73.27</v>
      </c>
      <c r="H14" s="128"/>
      <c r="I14" s="128"/>
      <c r="J14" s="128"/>
    </row>
    <row r="15" spans="1:10" x14ac:dyDescent="0.25">
      <c r="A15" s="147" t="s">
        <v>27</v>
      </c>
      <c r="B15" s="148">
        <v>22585</v>
      </c>
      <c r="C15" s="148">
        <v>1765</v>
      </c>
      <c r="D15" s="148">
        <v>820</v>
      </c>
      <c r="E15" s="148">
        <v>23</v>
      </c>
      <c r="F15" s="148">
        <v>25193</v>
      </c>
      <c r="G15" s="149">
        <v>350.54500000000002</v>
      </c>
      <c r="H15" s="128"/>
      <c r="I15" s="128"/>
      <c r="J15" s="128"/>
    </row>
    <row r="16" spans="1:10" x14ac:dyDescent="0.25">
      <c r="A16" s="132" t="s">
        <v>28</v>
      </c>
      <c r="B16" s="133">
        <v>417</v>
      </c>
      <c r="C16" s="133"/>
      <c r="D16" s="133"/>
      <c r="E16" s="133"/>
      <c r="F16" s="133">
        <v>417</v>
      </c>
      <c r="G16" s="134">
        <v>4.17</v>
      </c>
      <c r="H16" s="128"/>
      <c r="I16" s="128"/>
      <c r="J16" s="128"/>
    </row>
    <row r="17" spans="1:10" x14ac:dyDescent="0.25">
      <c r="A17" s="132" t="s">
        <v>29</v>
      </c>
      <c r="B17" s="133">
        <v>18677</v>
      </c>
      <c r="C17" s="133">
        <v>1723</v>
      </c>
      <c r="D17" s="133">
        <v>820</v>
      </c>
      <c r="E17" s="133">
        <v>23</v>
      </c>
      <c r="F17" s="133">
        <v>21243</v>
      </c>
      <c r="G17" s="134">
        <v>309.28100000000001</v>
      </c>
      <c r="H17" s="128"/>
      <c r="I17" s="128"/>
      <c r="J17" s="128"/>
    </row>
    <row r="18" spans="1:10" x14ac:dyDescent="0.25">
      <c r="A18" s="132" t="s">
        <v>30</v>
      </c>
      <c r="B18" s="133">
        <v>972</v>
      </c>
      <c r="C18" s="133"/>
      <c r="D18" s="133"/>
      <c r="E18" s="133"/>
      <c r="F18" s="133">
        <v>972</v>
      </c>
      <c r="G18" s="134">
        <v>9.7200000000000006</v>
      </c>
      <c r="H18" s="128"/>
      <c r="I18" s="128"/>
      <c r="J18" s="128"/>
    </row>
    <row r="19" spans="1:10" x14ac:dyDescent="0.25">
      <c r="A19" s="132" t="s">
        <v>31</v>
      </c>
      <c r="B19" s="133">
        <v>780</v>
      </c>
      <c r="C19" s="133"/>
      <c r="D19" s="133"/>
      <c r="E19" s="133"/>
      <c r="F19" s="133">
        <v>780</v>
      </c>
      <c r="G19" s="134">
        <v>7.8</v>
      </c>
      <c r="H19" s="128"/>
      <c r="I19" s="128"/>
      <c r="J19" s="128"/>
    </row>
    <row r="20" spans="1:10" x14ac:dyDescent="0.25">
      <c r="A20" s="132" t="s">
        <v>32</v>
      </c>
      <c r="B20" s="133">
        <v>257</v>
      </c>
      <c r="C20" s="133"/>
      <c r="D20" s="133"/>
      <c r="E20" s="133"/>
      <c r="F20" s="133">
        <v>257</v>
      </c>
      <c r="G20" s="134">
        <v>2.57</v>
      </c>
      <c r="H20" s="128"/>
      <c r="I20" s="128"/>
      <c r="J20" s="128"/>
    </row>
    <row r="21" spans="1:10" x14ac:dyDescent="0.25">
      <c r="A21" s="132" t="s">
        <v>33</v>
      </c>
      <c r="B21" s="133">
        <v>647</v>
      </c>
      <c r="C21" s="133">
        <v>42</v>
      </c>
      <c r="D21" s="133"/>
      <c r="E21" s="133"/>
      <c r="F21" s="133">
        <v>689</v>
      </c>
      <c r="G21" s="134">
        <v>8.6539999999999999</v>
      </c>
      <c r="H21" s="128"/>
      <c r="I21" s="128"/>
      <c r="J21" s="128"/>
    </row>
    <row r="22" spans="1:10" x14ac:dyDescent="0.25">
      <c r="A22" s="132" t="s">
        <v>34</v>
      </c>
      <c r="B22" s="133">
        <v>835</v>
      </c>
      <c r="C22" s="133"/>
      <c r="D22" s="133"/>
      <c r="E22" s="133"/>
      <c r="F22" s="133">
        <v>835</v>
      </c>
      <c r="G22" s="134">
        <v>8.35</v>
      </c>
      <c r="H22" s="128"/>
      <c r="I22" s="128"/>
      <c r="J22" s="128"/>
    </row>
    <row r="23" spans="1:10" x14ac:dyDescent="0.25">
      <c r="A23" s="147" t="s">
        <v>35</v>
      </c>
      <c r="B23" s="148">
        <v>62928</v>
      </c>
      <c r="C23" s="148">
        <v>5252</v>
      </c>
      <c r="D23" s="148">
        <v>525</v>
      </c>
      <c r="E23" s="148">
        <v>594</v>
      </c>
      <c r="F23" s="148">
        <v>69299</v>
      </c>
      <c r="G23" s="149">
        <v>926.35400000000004</v>
      </c>
      <c r="H23" s="128"/>
      <c r="I23" s="128"/>
      <c r="J23" s="128"/>
    </row>
    <row r="24" spans="1:10" x14ac:dyDescent="0.25">
      <c r="A24" s="132" t="s">
        <v>36</v>
      </c>
      <c r="B24" s="133">
        <v>2373</v>
      </c>
      <c r="C24" s="133"/>
      <c r="D24" s="133"/>
      <c r="E24" s="133"/>
      <c r="F24" s="133">
        <v>2373</v>
      </c>
      <c r="G24" s="134">
        <v>23.73</v>
      </c>
      <c r="H24" s="128"/>
      <c r="I24" s="128"/>
      <c r="J24" s="128"/>
    </row>
    <row r="25" spans="1:10" x14ac:dyDescent="0.25">
      <c r="A25" s="132" t="s">
        <v>37</v>
      </c>
      <c r="B25" s="133">
        <v>633</v>
      </c>
      <c r="C25" s="133"/>
      <c r="D25" s="133"/>
      <c r="E25" s="133"/>
      <c r="F25" s="133">
        <v>633</v>
      </c>
      <c r="G25" s="134">
        <v>6.33</v>
      </c>
      <c r="H25" s="128"/>
      <c r="I25" s="128"/>
      <c r="J25" s="128"/>
    </row>
    <row r="26" spans="1:10" x14ac:dyDescent="0.25">
      <c r="A26" s="132" t="s">
        <v>38</v>
      </c>
      <c r="B26" s="133">
        <v>3965</v>
      </c>
      <c r="C26" s="133">
        <v>1563</v>
      </c>
      <c r="D26" s="133"/>
      <c r="E26" s="133"/>
      <c r="F26" s="133">
        <v>5528</v>
      </c>
      <c r="G26" s="134">
        <v>120.926</v>
      </c>
      <c r="H26" s="128"/>
      <c r="I26" s="128"/>
      <c r="J26" s="128"/>
    </row>
    <row r="27" spans="1:10" x14ac:dyDescent="0.25">
      <c r="A27" s="132" t="s">
        <v>39</v>
      </c>
      <c r="B27" s="133">
        <v>55957</v>
      </c>
      <c r="C27" s="133">
        <v>3689</v>
      </c>
      <c r="D27" s="133">
        <v>525</v>
      </c>
      <c r="E27" s="133">
        <v>594</v>
      </c>
      <c r="F27" s="133">
        <v>60765</v>
      </c>
      <c r="G27" s="134">
        <v>775.36800000000005</v>
      </c>
      <c r="H27" s="128"/>
      <c r="I27" s="128"/>
      <c r="J27" s="128"/>
    </row>
    <row r="28" spans="1:10" x14ac:dyDescent="0.25">
      <c r="A28" s="147" t="s">
        <v>51</v>
      </c>
      <c r="B28" s="148">
        <v>64733</v>
      </c>
      <c r="C28" s="148">
        <v>2724</v>
      </c>
      <c r="D28" s="148">
        <v>2079</v>
      </c>
      <c r="E28" s="148">
        <v>205</v>
      </c>
      <c r="F28" s="148">
        <v>69741</v>
      </c>
      <c r="G28" s="149">
        <v>873.16300000000001</v>
      </c>
      <c r="H28" s="128"/>
      <c r="I28" s="128"/>
      <c r="J28" s="128"/>
    </row>
    <row r="29" spans="1:10" x14ac:dyDescent="0.25">
      <c r="A29" s="132" t="s">
        <v>51</v>
      </c>
      <c r="B29" s="133">
        <v>64733</v>
      </c>
      <c r="C29" s="133">
        <v>2724</v>
      </c>
      <c r="D29" s="133">
        <v>2079</v>
      </c>
      <c r="E29" s="133">
        <v>205</v>
      </c>
      <c r="F29" s="133">
        <v>69741</v>
      </c>
      <c r="G29" s="134">
        <v>873.16300000000001</v>
      </c>
      <c r="H29" s="128"/>
      <c r="I29" s="128"/>
      <c r="J29" s="128"/>
    </row>
    <row r="30" spans="1:10" x14ac:dyDescent="0.25">
      <c r="A30" s="147" t="s">
        <v>41</v>
      </c>
      <c r="B30" s="148">
        <v>18529</v>
      </c>
      <c r="C30" s="148">
        <v>1756</v>
      </c>
      <c r="D30" s="148">
        <v>47</v>
      </c>
      <c r="E30" s="148"/>
      <c r="F30" s="148">
        <v>20332</v>
      </c>
      <c r="G30" s="149">
        <v>278.48200000000003</v>
      </c>
      <c r="H30" s="128"/>
      <c r="I30" s="128"/>
      <c r="J30" s="128"/>
    </row>
    <row r="31" spans="1:10" x14ac:dyDescent="0.25">
      <c r="A31" s="132" t="s">
        <v>42</v>
      </c>
      <c r="B31" s="133">
        <v>962</v>
      </c>
      <c r="C31" s="133">
        <v>5</v>
      </c>
      <c r="D31" s="133"/>
      <c r="E31" s="133"/>
      <c r="F31" s="133">
        <v>967</v>
      </c>
      <c r="G31" s="134">
        <v>9.8800000000000008</v>
      </c>
      <c r="H31" s="128"/>
      <c r="I31" s="128"/>
      <c r="J31" s="128"/>
    </row>
    <row r="32" spans="1:10" x14ac:dyDescent="0.25">
      <c r="A32" s="132" t="s">
        <v>943</v>
      </c>
      <c r="B32" s="133">
        <v>831</v>
      </c>
      <c r="C32" s="133"/>
      <c r="D32" s="133"/>
      <c r="E32" s="133"/>
      <c r="F32" s="133">
        <v>831</v>
      </c>
      <c r="G32" s="134">
        <v>8.31</v>
      </c>
      <c r="H32" s="128"/>
      <c r="I32" s="128"/>
      <c r="J32" s="128"/>
    </row>
    <row r="33" spans="1:10" x14ac:dyDescent="0.25">
      <c r="A33" s="132" t="s">
        <v>944</v>
      </c>
      <c r="B33" s="133">
        <v>312</v>
      </c>
      <c r="C33" s="133">
        <v>73</v>
      </c>
      <c r="D33" s="133"/>
      <c r="E33" s="133"/>
      <c r="F33" s="133">
        <v>385</v>
      </c>
      <c r="G33" s="134">
        <v>6.9160000000000004</v>
      </c>
      <c r="H33" s="128"/>
      <c r="I33" s="128"/>
      <c r="J33" s="128"/>
    </row>
    <row r="34" spans="1:10" x14ac:dyDescent="0.25">
      <c r="A34" s="132" t="s">
        <v>44</v>
      </c>
      <c r="B34" s="133">
        <v>521</v>
      </c>
      <c r="C34" s="133">
        <v>62</v>
      </c>
      <c r="D34" s="133"/>
      <c r="E34" s="133"/>
      <c r="F34" s="133">
        <v>583</v>
      </c>
      <c r="G34" s="134">
        <v>8.4339999999999993</v>
      </c>
      <c r="H34" s="128"/>
      <c r="I34" s="128"/>
      <c r="J34" s="128"/>
    </row>
    <row r="35" spans="1:10" x14ac:dyDescent="0.25">
      <c r="A35" s="132" t="s">
        <v>45</v>
      </c>
      <c r="B35" s="133">
        <v>221</v>
      </c>
      <c r="C35" s="133"/>
      <c r="D35" s="133"/>
      <c r="E35" s="133"/>
      <c r="F35" s="133">
        <v>221</v>
      </c>
      <c r="G35" s="134">
        <v>2.21</v>
      </c>
      <c r="H35" s="128"/>
      <c r="I35" s="128"/>
      <c r="J35" s="128"/>
    </row>
    <row r="36" spans="1:10" x14ac:dyDescent="0.25">
      <c r="A36" s="132" t="s">
        <v>945</v>
      </c>
      <c r="B36" s="133">
        <v>3299</v>
      </c>
      <c r="C36" s="133">
        <v>285</v>
      </c>
      <c r="D36" s="133"/>
      <c r="E36" s="133"/>
      <c r="F36" s="133">
        <v>3584</v>
      </c>
      <c r="G36" s="134">
        <v>47.81</v>
      </c>
      <c r="H36" s="128"/>
      <c r="I36" s="128"/>
      <c r="J36" s="128"/>
    </row>
    <row r="37" spans="1:10" x14ac:dyDescent="0.25">
      <c r="A37" s="132" t="s">
        <v>46</v>
      </c>
      <c r="B37" s="133">
        <v>689</v>
      </c>
      <c r="C37" s="133"/>
      <c r="D37" s="133"/>
      <c r="E37" s="133"/>
      <c r="F37" s="133">
        <v>689</v>
      </c>
      <c r="G37" s="134">
        <v>6.89</v>
      </c>
      <c r="H37" s="128"/>
      <c r="I37" s="128"/>
      <c r="J37" s="128"/>
    </row>
    <row r="38" spans="1:10" x14ac:dyDescent="0.25">
      <c r="A38" s="132" t="s">
        <v>47</v>
      </c>
      <c r="B38" s="133">
        <v>4482</v>
      </c>
      <c r="C38" s="133">
        <v>96</v>
      </c>
      <c r="D38" s="133"/>
      <c r="E38" s="133"/>
      <c r="F38" s="133">
        <v>4578</v>
      </c>
      <c r="G38" s="134">
        <v>49.811999999999998</v>
      </c>
      <c r="H38" s="128"/>
      <c r="I38" s="128"/>
      <c r="J38" s="128"/>
    </row>
    <row r="39" spans="1:10" x14ac:dyDescent="0.25">
      <c r="A39" s="132" t="s">
        <v>49</v>
      </c>
      <c r="B39" s="133">
        <v>7212</v>
      </c>
      <c r="C39" s="133">
        <v>1235</v>
      </c>
      <c r="D39" s="133">
        <v>47</v>
      </c>
      <c r="E39" s="133"/>
      <c r="F39" s="133">
        <v>8494</v>
      </c>
      <c r="G39" s="134">
        <v>138.22</v>
      </c>
      <c r="H39" s="128"/>
      <c r="I39" s="128"/>
      <c r="J39" s="128"/>
    </row>
    <row r="40" spans="1:10" x14ac:dyDescent="0.25">
      <c r="A40" s="144" t="s">
        <v>52</v>
      </c>
      <c r="B40" s="145">
        <v>233175</v>
      </c>
      <c r="C40" s="145">
        <v>23151</v>
      </c>
      <c r="D40" s="145">
        <v>371</v>
      </c>
      <c r="E40" s="145">
        <v>3978</v>
      </c>
      <c r="F40" s="145">
        <v>260675</v>
      </c>
      <c r="G40" s="146">
        <v>3570.3319999999999</v>
      </c>
      <c r="H40" s="130"/>
      <c r="I40" s="130"/>
      <c r="J40" s="130"/>
    </row>
    <row r="41" spans="1:10" x14ac:dyDescent="0.25">
      <c r="A41" s="147" t="s">
        <v>53</v>
      </c>
      <c r="B41" s="148">
        <v>19654</v>
      </c>
      <c r="C41" s="148">
        <v>4928</v>
      </c>
      <c r="D41" s="148">
        <v>229</v>
      </c>
      <c r="E41" s="148">
        <v>562</v>
      </c>
      <c r="F41" s="148">
        <v>25373</v>
      </c>
      <c r="G41" s="149">
        <v>464.76600000000002</v>
      </c>
      <c r="H41" s="128"/>
      <c r="I41" s="128"/>
      <c r="J41" s="128"/>
    </row>
    <row r="42" spans="1:10" x14ac:dyDescent="0.25">
      <c r="A42" s="132" t="s">
        <v>54</v>
      </c>
      <c r="B42" s="133">
        <v>246</v>
      </c>
      <c r="C42" s="133">
        <v>24</v>
      </c>
      <c r="D42" s="133"/>
      <c r="E42" s="133"/>
      <c r="F42" s="133">
        <v>270</v>
      </c>
      <c r="G42" s="134">
        <v>3.7080000000000002</v>
      </c>
      <c r="H42" s="128"/>
      <c r="I42" s="128"/>
      <c r="J42" s="128"/>
    </row>
    <row r="43" spans="1:10" x14ac:dyDescent="0.25">
      <c r="A43" s="132" t="s">
        <v>56</v>
      </c>
      <c r="B43" s="133">
        <v>335</v>
      </c>
      <c r="C43" s="133"/>
      <c r="D43" s="133"/>
      <c r="E43" s="133"/>
      <c r="F43" s="133">
        <v>335</v>
      </c>
      <c r="G43" s="134">
        <v>3.35</v>
      </c>
      <c r="H43" s="128"/>
      <c r="I43" s="128"/>
      <c r="J43" s="128"/>
    </row>
    <row r="44" spans="1:10" x14ac:dyDescent="0.25">
      <c r="A44" s="132" t="s">
        <v>57</v>
      </c>
      <c r="B44" s="133">
        <v>7275</v>
      </c>
      <c r="C44" s="133">
        <v>61</v>
      </c>
      <c r="D44" s="133">
        <v>3</v>
      </c>
      <c r="E44" s="133">
        <v>342</v>
      </c>
      <c r="F44" s="133">
        <v>7681</v>
      </c>
      <c r="G44" s="134">
        <v>77.751999999999995</v>
      </c>
      <c r="H44" s="128"/>
      <c r="I44" s="128"/>
      <c r="J44" s="128"/>
    </row>
    <row r="45" spans="1:10" x14ac:dyDescent="0.25">
      <c r="A45" s="132" t="s">
        <v>58</v>
      </c>
      <c r="B45" s="133">
        <v>1085</v>
      </c>
      <c r="C45" s="133">
        <v>34</v>
      </c>
      <c r="D45" s="133"/>
      <c r="E45" s="133">
        <v>102</v>
      </c>
      <c r="F45" s="133">
        <v>1221</v>
      </c>
      <c r="G45" s="134">
        <v>13.128</v>
      </c>
      <c r="H45" s="128"/>
      <c r="I45" s="128"/>
      <c r="J45" s="128"/>
    </row>
    <row r="46" spans="1:10" x14ac:dyDescent="0.25">
      <c r="A46" s="132" t="s">
        <v>65</v>
      </c>
      <c r="B46" s="133">
        <v>530</v>
      </c>
      <c r="C46" s="133"/>
      <c r="D46" s="133"/>
      <c r="E46" s="133"/>
      <c r="F46" s="133">
        <v>530</v>
      </c>
      <c r="G46" s="134">
        <v>5.3</v>
      </c>
      <c r="H46" s="128"/>
      <c r="I46" s="128"/>
      <c r="J46" s="128"/>
    </row>
    <row r="47" spans="1:10" x14ac:dyDescent="0.25">
      <c r="A47" s="132" t="s">
        <v>64</v>
      </c>
      <c r="B47" s="133">
        <v>568</v>
      </c>
      <c r="C47" s="133">
        <v>48</v>
      </c>
      <c r="D47" s="133"/>
      <c r="E47" s="133"/>
      <c r="F47" s="133">
        <v>616</v>
      </c>
      <c r="G47" s="134">
        <v>8.1760000000000002</v>
      </c>
      <c r="H47" s="128"/>
      <c r="I47" s="128"/>
      <c r="J47" s="128"/>
    </row>
    <row r="48" spans="1:10" x14ac:dyDescent="0.25">
      <c r="A48" s="132" t="s">
        <v>61</v>
      </c>
      <c r="B48" s="133">
        <v>625</v>
      </c>
      <c r="C48" s="133"/>
      <c r="D48" s="133"/>
      <c r="E48" s="133"/>
      <c r="F48" s="133">
        <v>625</v>
      </c>
      <c r="G48" s="134">
        <v>6.25</v>
      </c>
      <c r="H48" s="128"/>
      <c r="I48" s="128"/>
      <c r="J48" s="128"/>
    </row>
    <row r="49" spans="1:10" x14ac:dyDescent="0.25">
      <c r="A49" s="132" t="s">
        <v>62</v>
      </c>
      <c r="B49" s="133">
        <v>8930</v>
      </c>
      <c r="C49" s="133">
        <v>4761</v>
      </c>
      <c r="D49" s="133">
        <v>226</v>
      </c>
      <c r="E49" s="133">
        <v>118</v>
      </c>
      <c r="F49" s="133">
        <v>14035</v>
      </c>
      <c r="G49" s="134">
        <v>346.50200000000001</v>
      </c>
      <c r="H49" s="128"/>
      <c r="I49" s="128"/>
      <c r="J49" s="128"/>
    </row>
    <row r="50" spans="1:10" x14ac:dyDescent="0.25">
      <c r="A50" s="132" t="s">
        <v>63</v>
      </c>
      <c r="B50" s="133">
        <v>60</v>
      </c>
      <c r="C50" s="133"/>
      <c r="D50" s="133"/>
      <c r="E50" s="133"/>
      <c r="F50" s="133">
        <v>60</v>
      </c>
      <c r="G50" s="134">
        <v>0.6</v>
      </c>
      <c r="H50" s="128"/>
      <c r="I50" s="128"/>
      <c r="J50" s="128"/>
    </row>
    <row r="51" spans="1:10" x14ac:dyDescent="0.25">
      <c r="A51" s="147" t="s">
        <v>66</v>
      </c>
      <c r="B51" s="148">
        <v>34665</v>
      </c>
      <c r="C51" s="148">
        <v>3842</v>
      </c>
      <c r="D51" s="148">
        <v>2</v>
      </c>
      <c r="E51" s="148">
        <v>10</v>
      </c>
      <c r="F51" s="148">
        <v>38519</v>
      </c>
      <c r="G51" s="149">
        <v>546.56399999999996</v>
      </c>
      <c r="H51" s="128"/>
      <c r="I51" s="128"/>
      <c r="J51" s="128"/>
    </row>
    <row r="52" spans="1:10" x14ac:dyDescent="0.25">
      <c r="A52" s="132" t="s">
        <v>67</v>
      </c>
      <c r="B52" s="133">
        <v>4164</v>
      </c>
      <c r="C52" s="133">
        <v>72</v>
      </c>
      <c r="D52" s="133"/>
      <c r="E52" s="133"/>
      <c r="F52" s="133">
        <v>4236</v>
      </c>
      <c r="G52" s="134">
        <v>45.384</v>
      </c>
      <c r="H52" s="128"/>
      <c r="I52" s="128"/>
      <c r="J52" s="128"/>
    </row>
    <row r="53" spans="1:10" x14ac:dyDescent="0.25">
      <c r="A53" s="132" t="s">
        <v>69</v>
      </c>
      <c r="B53" s="133">
        <v>1724</v>
      </c>
      <c r="C53" s="133">
        <v>1</v>
      </c>
      <c r="D53" s="133"/>
      <c r="E53" s="133"/>
      <c r="F53" s="133">
        <v>1725</v>
      </c>
      <c r="G53" s="134">
        <v>17.292000000000002</v>
      </c>
      <c r="H53" s="128"/>
      <c r="I53" s="128"/>
      <c r="J53" s="128"/>
    </row>
    <row r="54" spans="1:10" x14ac:dyDescent="0.25">
      <c r="A54" s="132" t="s">
        <v>70</v>
      </c>
      <c r="B54" s="133">
        <v>28593</v>
      </c>
      <c r="C54" s="133">
        <v>3699</v>
      </c>
      <c r="D54" s="133">
        <v>2</v>
      </c>
      <c r="E54" s="133">
        <v>10</v>
      </c>
      <c r="F54" s="133">
        <v>32304</v>
      </c>
      <c r="G54" s="134">
        <v>478.40800000000002</v>
      </c>
      <c r="H54" s="128"/>
      <c r="I54" s="128"/>
      <c r="J54" s="128"/>
    </row>
    <row r="55" spans="1:10" x14ac:dyDescent="0.25">
      <c r="A55" s="132" t="s">
        <v>946</v>
      </c>
      <c r="B55" s="133">
        <v>108</v>
      </c>
      <c r="C55" s="133"/>
      <c r="D55" s="133"/>
      <c r="E55" s="133"/>
      <c r="F55" s="133">
        <v>108</v>
      </c>
      <c r="G55" s="134">
        <v>1.08</v>
      </c>
      <c r="H55" s="128"/>
      <c r="I55" s="128"/>
      <c r="J55" s="128"/>
    </row>
    <row r="56" spans="1:10" x14ac:dyDescent="0.25">
      <c r="A56" s="132" t="s">
        <v>73</v>
      </c>
      <c r="B56" s="133">
        <v>76</v>
      </c>
      <c r="C56" s="133">
        <v>70</v>
      </c>
      <c r="D56" s="133"/>
      <c r="E56" s="133"/>
      <c r="F56" s="133">
        <v>146</v>
      </c>
      <c r="G56" s="134">
        <v>4.4000000000000004</v>
      </c>
      <c r="H56" s="128"/>
      <c r="I56" s="128"/>
      <c r="J56" s="128"/>
    </row>
    <row r="57" spans="1:10" x14ac:dyDescent="0.25">
      <c r="A57" s="147" t="s">
        <v>74</v>
      </c>
      <c r="B57" s="148">
        <v>16219</v>
      </c>
      <c r="C57" s="148">
        <v>1304</v>
      </c>
      <c r="D57" s="148"/>
      <c r="E57" s="148">
        <v>98</v>
      </c>
      <c r="F57" s="148">
        <v>17621</v>
      </c>
      <c r="G57" s="149">
        <v>230.488</v>
      </c>
      <c r="H57" s="128"/>
      <c r="I57" s="128"/>
      <c r="J57" s="128"/>
    </row>
    <row r="58" spans="1:10" x14ac:dyDescent="0.25">
      <c r="A58" s="132" t="s">
        <v>75</v>
      </c>
      <c r="B58" s="133">
        <v>68</v>
      </c>
      <c r="C58" s="133"/>
      <c r="D58" s="133"/>
      <c r="E58" s="133"/>
      <c r="F58" s="133">
        <v>68</v>
      </c>
      <c r="G58" s="134">
        <v>0.68</v>
      </c>
      <c r="H58" s="128"/>
      <c r="I58" s="128"/>
      <c r="J58" s="128"/>
    </row>
    <row r="59" spans="1:10" x14ac:dyDescent="0.25">
      <c r="A59" s="132" t="s">
        <v>76</v>
      </c>
      <c r="B59" s="133">
        <v>7673</v>
      </c>
      <c r="C59" s="133">
        <v>1044</v>
      </c>
      <c r="D59" s="133"/>
      <c r="E59" s="133">
        <v>98</v>
      </c>
      <c r="F59" s="133">
        <v>8815</v>
      </c>
      <c r="G59" s="134">
        <v>131.50800000000001</v>
      </c>
      <c r="H59" s="128"/>
      <c r="I59" s="128"/>
      <c r="J59" s="128"/>
    </row>
    <row r="60" spans="1:10" x14ac:dyDescent="0.25">
      <c r="A60" s="132" t="s">
        <v>77</v>
      </c>
      <c r="B60" s="133">
        <v>2382</v>
      </c>
      <c r="C60" s="133">
        <v>43</v>
      </c>
      <c r="D60" s="133"/>
      <c r="E60" s="133"/>
      <c r="F60" s="133">
        <v>2425</v>
      </c>
      <c r="G60" s="134">
        <v>26.056000000000001</v>
      </c>
      <c r="H60" s="128"/>
      <c r="I60" s="128"/>
      <c r="J60" s="128"/>
    </row>
    <row r="61" spans="1:10" x14ac:dyDescent="0.25">
      <c r="A61" s="132" t="s">
        <v>78</v>
      </c>
      <c r="B61" s="133">
        <v>268</v>
      </c>
      <c r="C61" s="133">
        <v>76</v>
      </c>
      <c r="D61" s="133"/>
      <c r="E61" s="133"/>
      <c r="F61" s="133">
        <v>344</v>
      </c>
      <c r="G61" s="134">
        <v>6.6319999999999997</v>
      </c>
      <c r="H61" s="128"/>
      <c r="I61" s="128"/>
      <c r="J61" s="128"/>
    </row>
    <row r="62" spans="1:10" x14ac:dyDescent="0.25">
      <c r="A62" s="132" t="s">
        <v>79</v>
      </c>
      <c r="B62" s="133">
        <v>538</v>
      </c>
      <c r="C62" s="133">
        <v>17</v>
      </c>
      <c r="D62" s="133"/>
      <c r="E62" s="133"/>
      <c r="F62" s="133">
        <v>555</v>
      </c>
      <c r="G62" s="134">
        <v>6.2640000000000002</v>
      </c>
      <c r="H62" s="128"/>
      <c r="I62" s="128"/>
      <c r="J62" s="128"/>
    </row>
    <row r="63" spans="1:10" x14ac:dyDescent="0.25">
      <c r="A63" s="132" t="s">
        <v>80</v>
      </c>
      <c r="B63" s="133">
        <v>22</v>
      </c>
      <c r="C63" s="133">
        <v>108</v>
      </c>
      <c r="D63" s="133"/>
      <c r="E63" s="133"/>
      <c r="F63" s="133">
        <v>130</v>
      </c>
      <c r="G63" s="134">
        <v>5.8360000000000003</v>
      </c>
      <c r="H63" s="128"/>
      <c r="I63" s="128"/>
      <c r="J63" s="128"/>
    </row>
    <row r="64" spans="1:10" x14ac:dyDescent="0.25">
      <c r="A64" s="132" t="s">
        <v>81</v>
      </c>
      <c r="B64" s="133">
        <v>1240</v>
      </c>
      <c r="C64" s="133"/>
      <c r="D64" s="133"/>
      <c r="E64" s="133"/>
      <c r="F64" s="133">
        <v>1240</v>
      </c>
      <c r="G64" s="134">
        <v>12.4</v>
      </c>
      <c r="H64" s="128"/>
      <c r="I64" s="128"/>
      <c r="J64" s="128"/>
    </row>
    <row r="65" spans="1:10" x14ac:dyDescent="0.25">
      <c r="A65" s="132" t="s">
        <v>82</v>
      </c>
      <c r="B65" s="133">
        <v>654</v>
      </c>
      <c r="C65" s="133">
        <v>2</v>
      </c>
      <c r="D65" s="133"/>
      <c r="E65" s="133"/>
      <c r="F65" s="133">
        <v>656</v>
      </c>
      <c r="G65" s="134">
        <v>6.6440000000000001</v>
      </c>
      <c r="H65" s="128"/>
      <c r="I65" s="128"/>
      <c r="J65" s="128"/>
    </row>
    <row r="66" spans="1:10" x14ac:dyDescent="0.25">
      <c r="A66" s="132" t="s">
        <v>83</v>
      </c>
      <c r="B66" s="133">
        <v>425</v>
      </c>
      <c r="C66" s="133">
        <v>6</v>
      </c>
      <c r="D66" s="133"/>
      <c r="E66" s="133"/>
      <c r="F66" s="133">
        <v>431</v>
      </c>
      <c r="G66" s="134">
        <v>4.5620000000000003</v>
      </c>
      <c r="H66" s="128"/>
      <c r="I66" s="128"/>
      <c r="J66" s="128"/>
    </row>
    <row r="67" spans="1:10" x14ac:dyDescent="0.25">
      <c r="A67" s="132" t="s">
        <v>84</v>
      </c>
      <c r="B67" s="133">
        <v>2949</v>
      </c>
      <c r="C67" s="133">
        <v>8</v>
      </c>
      <c r="D67" s="133"/>
      <c r="E67" s="133"/>
      <c r="F67" s="133">
        <v>2957</v>
      </c>
      <c r="G67" s="134">
        <v>29.905999999999999</v>
      </c>
      <c r="H67" s="128"/>
      <c r="I67" s="128"/>
      <c r="J67" s="128"/>
    </row>
    <row r="68" spans="1:10" x14ac:dyDescent="0.25">
      <c r="A68" s="147" t="s">
        <v>86</v>
      </c>
      <c r="B68" s="148">
        <v>24202</v>
      </c>
      <c r="C68" s="148">
        <v>1530</v>
      </c>
      <c r="D68" s="148"/>
      <c r="E68" s="148">
        <v>633</v>
      </c>
      <c r="F68" s="148">
        <v>26365</v>
      </c>
      <c r="G68" s="149">
        <v>324.745</v>
      </c>
      <c r="H68" s="128"/>
      <c r="I68" s="128"/>
      <c r="J68" s="128"/>
    </row>
    <row r="69" spans="1:10" x14ac:dyDescent="0.25">
      <c r="A69" s="132" t="s">
        <v>947</v>
      </c>
      <c r="B69" s="133">
        <v>564</v>
      </c>
      <c r="C69" s="133"/>
      <c r="D69" s="133"/>
      <c r="E69" s="133"/>
      <c r="F69" s="133">
        <v>564</v>
      </c>
      <c r="G69" s="134">
        <v>5.64</v>
      </c>
      <c r="H69" s="128"/>
      <c r="I69" s="128"/>
      <c r="J69" s="128"/>
    </row>
    <row r="70" spans="1:10" x14ac:dyDescent="0.25">
      <c r="A70" s="132" t="s">
        <v>87</v>
      </c>
      <c r="B70" s="133">
        <v>240</v>
      </c>
      <c r="C70" s="133">
        <v>3</v>
      </c>
      <c r="D70" s="133"/>
      <c r="E70" s="133"/>
      <c r="F70" s="133">
        <v>243</v>
      </c>
      <c r="G70" s="134">
        <v>2.556</v>
      </c>
      <c r="H70" s="128"/>
      <c r="I70" s="128"/>
      <c r="J70" s="128"/>
    </row>
    <row r="71" spans="1:10" x14ac:dyDescent="0.25">
      <c r="A71" s="132" t="s">
        <v>88</v>
      </c>
      <c r="B71" s="133">
        <v>7082</v>
      </c>
      <c r="C71" s="133">
        <v>780</v>
      </c>
      <c r="D71" s="133"/>
      <c r="E71" s="133">
        <v>327</v>
      </c>
      <c r="F71" s="133">
        <v>8189</v>
      </c>
      <c r="G71" s="134">
        <v>113.015</v>
      </c>
      <c r="H71" s="128"/>
      <c r="I71" s="128"/>
      <c r="J71" s="128"/>
    </row>
    <row r="72" spans="1:10" x14ac:dyDescent="0.25">
      <c r="A72" s="132" t="s">
        <v>90</v>
      </c>
      <c r="B72" s="133">
        <v>584</v>
      </c>
      <c r="C72" s="133">
        <v>2</v>
      </c>
      <c r="D72" s="133"/>
      <c r="E72" s="133"/>
      <c r="F72" s="133">
        <v>586</v>
      </c>
      <c r="G72" s="134">
        <v>5.944</v>
      </c>
      <c r="H72" s="128"/>
      <c r="I72" s="128"/>
      <c r="J72" s="128"/>
    </row>
    <row r="73" spans="1:10" x14ac:dyDescent="0.25">
      <c r="A73" s="132" t="s">
        <v>92</v>
      </c>
      <c r="B73" s="133">
        <v>54</v>
      </c>
      <c r="C73" s="133">
        <v>130</v>
      </c>
      <c r="D73" s="133"/>
      <c r="E73" s="133"/>
      <c r="F73" s="133">
        <v>184</v>
      </c>
      <c r="G73" s="134">
        <v>7.3</v>
      </c>
      <c r="H73" s="128"/>
      <c r="I73" s="128"/>
      <c r="J73" s="128"/>
    </row>
    <row r="74" spans="1:10" x14ac:dyDescent="0.25">
      <c r="A74" s="132" t="s">
        <v>93</v>
      </c>
      <c r="B74" s="133">
        <v>11112</v>
      </c>
      <c r="C74" s="133">
        <v>220</v>
      </c>
      <c r="D74" s="133"/>
      <c r="E74" s="133"/>
      <c r="F74" s="133">
        <v>11332</v>
      </c>
      <c r="G74" s="134">
        <v>122.56</v>
      </c>
      <c r="H74" s="128"/>
      <c r="I74" s="128"/>
      <c r="J74" s="128"/>
    </row>
    <row r="75" spans="1:10" x14ac:dyDescent="0.25">
      <c r="A75" s="132" t="s">
        <v>94</v>
      </c>
      <c r="B75" s="133">
        <v>3006</v>
      </c>
      <c r="C75" s="133">
        <v>341</v>
      </c>
      <c r="D75" s="133"/>
      <c r="E75" s="133">
        <v>306</v>
      </c>
      <c r="F75" s="133">
        <v>3653</v>
      </c>
      <c r="G75" s="134">
        <v>49.322000000000003</v>
      </c>
      <c r="H75" s="128"/>
      <c r="I75" s="128"/>
      <c r="J75" s="128"/>
    </row>
    <row r="76" spans="1:10" x14ac:dyDescent="0.25">
      <c r="A76" s="132" t="s">
        <v>95</v>
      </c>
      <c r="B76" s="133">
        <v>440</v>
      </c>
      <c r="C76" s="133">
        <v>32</v>
      </c>
      <c r="D76" s="133"/>
      <c r="E76" s="133"/>
      <c r="F76" s="133">
        <v>472</v>
      </c>
      <c r="G76" s="134">
        <v>6.0640000000000001</v>
      </c>
      <c r="H76" s="128"/>
      <c r="I76" s="128"/>
      <c r="J76" s="128"/>
    </row>
    <row r="77" spans="1:10" x14ac:dyDescent="0.25">
      <c r="A77" s="132" t="s">
        <v>96</v>
      </c>
      <c r="B77" s="133">
        <v>1120</v>
      </c>
      <c r="C77" s="133">
        <v>22</v>
      </c>
      <c r="D77" s="133"/>
      <c r="E77" s="133"/>
      <c r="F77" s="133">
        <v>1142</v>
      </c>
      <c r="G77" s="134">
        <v>12.343999999999999</v>
      </c>
      <c r="H77" s="128"/>
      <c r="I77" s="128"/>
      <c r="J77" s="128"/>
    </row>
    <row r="78" spans="1:10" x14ac:dyDescent="0.25">
      <c r="A78" s="141" t="s">
        <v>97</v>
      </c>
      <c r="B78" s="142">
        <v>8522</v>
      </c>
      <c r="C78" s="142">
        <v>898</v>
      </c>
      <c r="D78" s="142">
        <v>7</v>
      </c>
      <c r="E78" s="142">
        <v>126</v>
      </c>
      <c r="F78" s="142">
        <v>9553</v>
      </c>
      <c r="G78" s="143">
        <v>132.82599999999999</v>
      </c>
      <c r="H78" s="128"/>
      <c r="I78" s="128"/>
      <c r="J78" s="128"/>
    </row>
    <row r="79" spans="1:10" x14ac:dyDescent="0.25">
      <c r="A79" s="132" t="s">
        <v>98</v>
      </c>
      <c r="B79" s="133">
        <v>776</v>
      </c>
      <c r="C79" s="133">
        <v>65</v>
      </c>
      <c r="D79" s="133"/>
      <c r="E79" s="133"/>
      <c r="F79" s="133">
        <v>841</v>
      </c>
      <c r="G79" s="134">
        <v>11.14</v>
      </c>
      <c r="H79" s="128"/>
      <c r="I79" s="128"/>
      <c r="J79" s="128"/>
    </row>
    <row r="80" spans="1:10" x14ac:dyDescent="0.25">
      <c r="A80" s="132" t="s">
        <v>203</v>
      </c>
      <c r="B80" s="133">
        <v>225</v>
      </c>
      <c r="C80" s="133"/>
      <c r="D80" s="133"/>
      <c r="E80" s="133"/>
      <c r="F80" s="133">
        <v>225</v>
      </c>
      <c r="G80" s="134">
        <v>2.25</v>
      </c>
      <c r="H80" s="128"/>
      <c r="I80" s="128"/>
      <c r="J80" s="128"/>
    </row>
    <row r="81" spans="1:10" x14ac:dyDescent="0.25">
      <c r="A81" s="132" t="s">
        <v>99</v>
      </c>
      <c r="B81" s="133">
        <v>1831</v>
      </c>
      <c r="C81" s="133">
        <v>17</v>
      </c>
      <c r="D81" s="133"/>
      <c r="E81" s="133">
        <v>88</v>
      </c>
      <c r="F81" s="133">
        <v>1936</v>
      </c>
      <c r="G81" s="134">
        <v>19.634</v>
      </c>
      <c r="H81" s="128"/>
      <c r="I81" s="128"/>
      <c r="J81" s="128"/>
    </row>
    <row r="82" spans="1:10" x14ac:dyDescent="0.25">
      <c r="A82" s="132" t="s">
        <v>100</v>
      </c>
      <c r="B82" s="133">
        <v>895</v>
      </c>
      <c r="C82" s="133"/>
      <c r="D82" s="133"/>
      <c r="E82" s="133"/>
      <c r="F82" s="133">
        <v>895</v>
      </c>
      <c r="G82" s="134">
        <v>8.9499999999999993</v>
      </c>
      <c r="H82" s="128"/>
      <c r="I82" s="128"/>
      <c r="J82" s="128"/>
    </row>
    <row r="83" spans="1:10" x14ac:dyDescent="0.25">
      <c r="A83" s="132" t="s">
        <v>948</v>
      </c>
      <c r="B83" s="133">
        <v>150</v>
      </c>
      <c r="C83" s="133"/>
      <c r="D83" s="133"/>
      <c r="E83" s="133"/>
      <c r="F83" s="133">
        <v>150</v>
      </c>
      <c r="G83" s="134">
        <v>1.5</v>
      </c>
      <c r="H83" s="128"/>
      <c r="I83" s="128"/>
      <c r="J83" s="128"/>
    </row>
    <row r="84" spans="1:10" x14ac:dyDescent="0.25">
      <c r="A84" s="132" t="s">
        <v>101</v>
      </c>
      <c r="B84" s="133">
        <v>4645</v>
      </c>
      <c r="C84" s="133">
        <v>816</v>
      </c>
      <c r="D84" s="133">
        <v>7</v>
      </c>
      <c r="E84" s="133">
        <v>38</v>
      </c>
      <c r="F84" s="133">
        <v>5506</v>
      </c>
      <c r="G84" s="134">
        <v>89.352000000000004</v>
      </c>
      <c r="H84" s="128"/>
      <c r="I84" s="128"/>
      <c r="J84" s="128"/>
    </row>
    <row r="85" spans="1:10" x14ac:dyDescent="0.25">
      <c r="A85" s="141" t="s">
        <v>102</v>
      </c>
      <c r="B85" s="142">
        <v>63384</v>
      </c>
      <c r="C85" s="142">
        <v>5494</v>
      </c>
      <c r="D85" s="142">
        <v>93</v>
      </c>
      <c r="E85" s="142">
        <v>1143</v>
      </c>
      <c r="F85" s="142">
        <v>70114</v>
      </c>
      <c r="G85" s="143">
        <v>928.96299999999997</v>
      </c>
      <c r="H85" s="128"/>
      <c r="I85" s="128"/>
      <c r="J85" s="128"/>
    </row>
    <row r="86" spans="1:10" x14ac:dyDescent="0.25">
      <c r="A86" s="132" t="s">
        <v>103</v>
      </c>
      <c r="B86" s="133">
        <v>350</v>
      </c>
      <c r="C86" s="133"/>
      <c r="D86" s="133"/>
      <c r="E86" s="133"/>
      <c r="F86" s="133">
        <v>350</v>
      </c>
      <c r="G86" s="134">
        <v>3.5</v>
      </c>
      <c r="H86" s="128"/>
      <c r="I86" s="128"/>
      <c r="J86" s="128"/>
    </row>
    <row r="87" spans="1:10" x14ac:dyDescent="0.25">
      <c r="A87" s="132" t="s">
        <v>104</v>
      </c>
      <c r="B87" s="133">
        <v>199</v>
      </c>
      <c r="C87" s="133">
        <v>2</v>
      </c>
      <c r="D87" s="133"/>
      <c r="E87" s="133"/>
      <c r="F87" s="133">
        <v>201</v>
      </c>
      <c r="G87" s="134">
        <v>2.0939999999999999</v>
      </c>
      <c r="H87" s="128"/>
      <c r="I87" s="128"/>
      <c r="J87" s="128"/>
    </row>
    <row r="88" spans="1:10" x14ac:dyDescent="0.25">
      <c r="A88" s="132" t="s">
        <v>105</v>
      </c>
      <c r="B88" s="133">
        <v>44919</v>
      </c>
      <c r="C88" s="133">
        <v>4745</v>
      </c>
      <c r="D88" s="133">
        <v>93</v>
      </c>
      <c r="E88" s="133">
        <v>1143</v>
      </c>
      <c r="F88" s="133">
        <v>50900</v>
      </c>
      <c r="G88" s="134">
        <v>705.36500000000001</v>
      </c>
      <c r="H88" s="128"/>
      <c r="I88" s="128"/>
      <c r="J88" s="128"/>
    </row>
    <row r="89" spans="1:10" x14ac:dyDescent="0.25">
      <c r="A89" s="132" t="s">
        <v>106</v>
      </c>
      <c r="B89" s="133">
        <v>13766</v>
      </c>
      <c r="C89" s="133">
        <v>684</v>
      </c>
      <c r="D89" s="133"/>
      <c r="E89" s="133"/>
      <c r="F89" s="133">
        <v>14450</v>
      </c>
      <c r="G89" s="134">
        <v>173.22800000000001</v>
      </c>
      <c r="H89" s="128"/>
      <c r="I89" s="128"/>
      <c r="J89" s="128"/>
    </row>
    <row r="90" spans="1:10" x14ac:dyDescent="0.25">
      <c r="A90" s="132" t="s">
        <v>107</v>
      </c>
      <c r="B90" s="133">
        <v>3211</v>
      </c>
      <c r="C90" s="133">
        <v>30</v>
      </c>
      <c r="D90" s="133"/>
      <c r="E90" s="133"/>
      <c r="F90" s="133">
        <v>3241</v>
      </c>
      <c r="G90" s="134">
        <v>33.67</v>
      </c>
      <c r="H90" s="128"/>
      <c r="I90" s="128"/>
      <c r="J90" s="128"/>
    </row>
    <row r="91" spans="1:10" x14ac:dyDescent="0.25">
      <c r="A91" s="132" t="s">
        <v>109</v>
      </c>
      <c r="B91" s="133">
        <v>939</v>
      </c>
      <c r="C91" s="133">
        <v>33</v>
      </c>
      <c r="D91" s="133"/>
      <c r="E91" s="133"/>
      <c r="F91" s="133">
        <v>972</v>
      </c>
      <c r="G91" s="134">
        <v>11.106</v>
      </c>
      <c r="H91" s="128"/>
      <c r="I91" s="128"/>
      <c r="J91" s="128"/>
    </row>
    <row r="92" spans="1:10" x14ac:dyDescent="0.25">
      <c r="A92" s="141" t="s">
        <v>111</v>
      </c>
      <c r="B92" s="142">
        <v>46785</v>
      </c>
      <c r="C92" s="142">
        <v>3494</v>
      </c>
      <c r="D92" s="142">
        <v>40</v>
      </c>
      <c r="E92" s="142">
        <v>1406</v>
      </c>
      <c r="F92" s="142">
        <v>51725</v>
      </c>
      <c r="G92" s="143">
        <v>658.16800000000001</v>
      </c>
      <c r="H92" s="128"/>
      <c r="I92" s="128"/>
      <c r="J92" s="128"/>
    </row>
    <row r="93" spans="1:10" x14ac:dyDescent="0.25">
      <c r="A93" s="132" t="s">
        <v>112</v>
      </c>
      <c r="B93" s="133">
        <v>2924</v>
      </c>
      <c r="C93" s="133">
        <v>38</v>
      </c>
      <c r="D93" s="133"/>
      <c r="E93" s="133"/>
      <c r="F93" s="133">
        <v>2962</v>
      </c>
      <c r="G93" s="134">
        <v>31.216000000000001</v>
      </c>
      <c r="H93" s="128"/>
      <c r="I93" s="128"/>
      <c r="J93" s="128"/>
    </row>
    <row r="94" spans="1:10" x14ac:dyDescent="0.25">
      <c r="A94" s="132" t="s">
        <v>113</v>
      </c>
      <c r="B94" s="133">
        <v>874</v>
      </c>
      <c r="C94" s="133">
        <v>288</v>
      </c>
      <c r="D94" s="133"/>
      <c r="E94" s="133"/>
      <c r="F94" s="133">
        <v>1162</v>
      </c>
      <c r="G94" s="134">
        <v>23.716000000000001</v>
      </c>
      <c r="H94" s="128"/>
      <c r="I94" s="128"/>
      <c r="J94" s="128"/>
    </row>
    <row r="95" spans="1:10" x14ac:dyDescent="0.25">
      <c r="A95" s="132" t="s">
        <v>114</v>
      </c>
      <c r="B95" s="133">
        <v>31013</v>
      </c>
      <c r="C95" s="133">
        <v>2202</v>
      </c>
      <c r="D95" s="133">
        <v>8</v>
      </c>
      <c r="E95" s="133">
        <v>1024</v>
      </c>
      <c r="F95" s="133">
        <v>34247</v>
      </c>
      <c r="G95" s="134">
        <v>430.07400000000001</v>
      </c>
      <c r="H95" s="128"/>
      <c r="I95" s="128"/>
      <c r="J95" s="128"/>
    </row>
    <row r="96" spans="1:10" x14ac:dyDescent="0.25">
      <c r="A96" s="132" t="s">
        <v>115</v>
      </c>
      <c r="B96" s="133">
        <v>3705</v>
      </c>
      <c r="C96" s="133">
        <v>419</v>
      </c>
      <c r="D96" s="133"/>
      <c r="E96" s="133">
        <v>252</v>
      </c>
      <c r="F96" s="133">
        <v>4376</v>
      </c>
      <c r="G96" s="134">
        <v>60.097999999999999</v>
      </c>
      <c r="H96" s="128"/>
      <c r="I96" s="128"/>
      <c r="J96" s="128"/>
    </row>
    <row r="97" spans="1:10" x14ac:dyDescent="0.25">
      <c r="A97" s="132" t="s">
        <v>116</v>
      </c>
      <c r="B97" s="133">
        <v>105</v>
      </c>
      <c r="C97" s="133">
        <v>297</v>
      </c>
      <c r="D97" s="133"/>
      <c r="E97" s="133"/>
      <c r="F97" s="133">
        <v>402</v>
      </c>
      <c r="G97" s="134">
        <v>16.494</v>
      </c>
      <c r="H97" s="128"/>
      <c r="I97" s="128"/>
      <c r="J97" s="128"/>
    </row>
    <row r="98" spans="1:10" x14ac:dyDescent="0.25">
      <c r="A98" s="132" t="s">
        <v>312</v>
      </c>
      <c r="B98" s="133">
        <v>2099</v>
      </c>
      <c r="C98" s="133">
        <v>138</v>
      </c>
      <c r="D98" s="133"/>
      <c r="E98" s="133">
        <v>48</v>
      </c>
      <c r="F98" s="133">
        <v>2285</v>
      </c>
      <c r="G98" s="134">
        <v>28.405999999999999</v>
      </c>
      <c r="H98" s="128"/>
      <c r="I98" s="128"/>
      <c r="J98" s="128"/>
    </row>
    <row r="99" spans="1:10" x14ac:dyDescent="0.25">
      <c r="A99" s="132" t="s">
        <v>117</v>
      </c>
      <c r="B99" s="133">
        <v>160</v>
      </c>
      <c r="C99" s="133"/>
      <c r="D99" s="133"/>
      <c r="E99" s="133"/>
      <c r="F99" s="133">
        <v>160</v>
      </c>
      <c r="G99" s="134">
        <v>1.6</v>
      </c>
      <c r="H99" s="128"/>
      <c r="I99" s="128"/>
      <c r="J99" s="128"/>
    </row>
    <row r="100" spans="1:10" x14ac:dyDescent="0.25">
      <c r="A100" s="132" t="s">
        <v>118</v>
      </c>
      <c r="B100" s="133">
        <v>5380</v>
      </c>
      <c r="C100" s="133">
        <v>112</v>
      </c>
      <c r="D100" s="133">
        <v>32</v>
      </c>
      <c r="E100" s="133">
        <v>82</v>
      </c>
      <c r="F100" s="133">
        <v>5606</v>
      </c>
      <c r="G100" s="134">
        <v>61.314</v>
      </c>
      <c r="H100" s="128"/>
      <c r="I100" s="128"/>
      <c r="J100" s="128"/>
    </row>
    <row r="101" spans="1:10" x14ac:dyDescent="0.25">
      <c r="A101" s="132" t="s">
        <v>949</v>
      </c>
      <c r="B101" s="133">
        <v>525</v>
      </c>
      <c r="C101" s="133"/>
      <c r="D101" s="133"/>
      <c r="E101" s="133"/>
      <c r="F101" s="133">
        <v>525</v>
      </c>
      <c r="G101" s="134">
        <v>5.25</v>
      </c>
      <c r="H101" s="128"/>
      <c r="I101" s="128"/>
      <c r="J101" s="128"/>
    </row>
    <row r="102" spans="1:10" x14ac:dyDescent="0.25">
      <c r="A102" s="141" t="s">
        <v>119</v>
      </c>
      <c r="B102" s="142">
        <v>19744</v>
      </c>
      <c r="C102" s="142">
        <v>1661</v>
      </c>
      <c r="D102" s="142"/>
      <c r="E102" s="142"/>
      <c r="F102" s="142">
        <v>21405</v>
      </c>
      <c r="G102" s="143">
        <v>283.81200000000001</v>
      </c>
      <c r="H102" s="128"/>
      <c r="I102" s="128"/>
      <c r="J102" s="128"/>
    </row>
    <row r="103" spans="1:10" x14ac:dyDescent="0.25">
      <c r="A103" s="132" t="s">
        <v>120</v>
      </c>
      <c r="B103" s="133">
        <v>1360</v>
      </c>
      <c r="C103" s="133"/>
      <c r="D103" s="133"/>
      <c r="E103" s="133"/>
      <c r="F103" s="133">
        <v>1360</v>
      </c>
      <c r="G103" s="134">
        <v>13.6</v>
      </c>
      <c r="H103" s="128"/>
      <c r="I103" s="128"/>
      <c r="J103" s="128"/>
    </row>
    <row r="104" spans="1:10" x14ac:dyDescent="0.25">
      <c r="A104" s="132" t="s">
        <v>121</v>
      </c>
      <c r="B104" s="133">
        <v>391</v>
      </c>
      <c r="C104" s="133">
        <v>15</v>
      </c>
      <c r="D104" s="133"/>
      <c r="E104" s="133"/>
      <c r="F104" s="133">
        <v>406</v>
      </c>
      <c r="G104" s="134">
        <v>4.6900000000000004</v>
      </c>
      <c r="H104" s="128"/>
      <c r="I104" s="128"/>
      <c r="J104" s="128"/>
    </row>
    <row r="105" spans="1:10" x14ac:dyDescent="0.25">
      <c r="A105" s="132" t="s">
        <v>122</v>
      </c>
      <c r="B105" s="133">
        <v>3741</v>
      </c>
      <c r="C105" s="133">
        <v>339</v>
      </c>
      <c r="D105" s="133"/>
      <c r="E105" s="133"/>
      <c r="F105" s="133">
        <v>4080</v>
      </c>
      <c r="G105" s="134">
        <v>55.037999999999997</v>
      </c>
      <c r="H105" s="128"/>
      <c r="I105" s="128"/>
      <c r="J105" s="128"/>
    </row>
    <row r="106" spans="1:10" x14ac:dyDescent="0.25">
      <c r="A106" s="132" t="s">
        <v>123</v>
      </c>
      <c r="B106" s="133">
        <v>250</v>
      </c>
      <c r="C106" s="133"/>
      <c r="D106" s="133"/>
      <c r="E106" s="133"/>
      <c r="F106" s="133">
        <v>250</v>
      </c>
      <c r="G106" s="134">
        <v>2.5</v>
      </c>
      <c r="H106" s="128"/>
      <c r="I106" s="128"/>
      <c r="J106" s="128"/>
    </row>
    <row r="107" spans="1:10" x14ac:dyDescent="0.25">
      <c r="A107" s="132" t="s">
        <v>124</v>
      </c>
      <c r="B107" s="133">
        <v>2720</v>
      </c>
      <c r="C107" s="133">
        <v>157</v>
      </c>
      <c r="D107" s="133"/>
      <c r="E107" s="133"/>
      <c r="F107" s="133">
        <v>2877</v>
      </c>
      <c r="G107" s="134">
        <v>35.363999999999997</v>
      </c>
      <c r="H107" s="128"/>
      <c r="I107" s="128"/>
      <c r="J107" s="128"/>
    </row>
    <row r="108" spans="1:10" x14ac:dyDescent="0.25">
      <c r="A108" s="132" t="s">
        <v>125</v>
      </c>
      <c r="B108" s="133">
        <v>693</v>
      </c>
      <c r="C108" s="133">
        <v>26</v>
      </c>
      <c r="D108" s="133"/>
      <c r="E108" s="133"/>
      <c r="F108" s="133">
        <v>719</v>
      </c>
      <c r="G108" s="134">
        <v>8.282</v>
      </c>
      <c r="H108" s="128"/>
      <c r="I108" s="128"/>
      <c r="J108" s="128"/>
    </row>
    <row r="109" spans="1:10" x14ac:dyDescent="0.25">
      <c r="A109" s="132" t="s">
        <v>950</v>
      </c>
      <c r="B109" s="133">
        <v>194</v>
      </c>
      <c r="C109" s="133"/>
      <c r="D109" s="133"/>
      <c r="E109" s="133"/>
      <c r="F109" s="133">
        <v>194</v>
      </c>
      <c r="G109" s="134">
        <v>1.94</v>
      </c>
      <c r="H109" s="128"/>
      <c r="I109" s="128"/>
      <c r="J109" s="128"/>
    </row>
    <row r="110" spans="1:10" x14ac:dyDescent="0.25">
      <c r="A110" s="132" t="s">
        <v>126</v>
      </c>
      <c r="B110" s="133">
        <v>413</v>
      </c>
      <c r="C110" s="133">
        <v>3</v>
      </c>
      <c r="D110" s="133"/>
      <c r="E110" s="133"/>
      <c r="F110" s="133">
        <v>416</v>
      </c>
      <c r="G110" s="134">
        <v>4.2859999999999996</v>
      </c>
      <c r="H110" s="128"/>
      <c r="I110" s="128"/>
      <c r="J110" s="128"/>
    </row>
    <row r="111" spans="1:10" x14ac:dyDescent="0.25">
      <c r="A111" s="132" t="s">
        <v>127</v>
      </c>
      <c r="B111" s="133">
        <v>112</v>
      </c>
      <c r="C111" s="133">
        <v>11</v>
      </c>
      <c r="D111" s="133"/>
      <c r="E111" s="133"/>
      <c r="F111" s="133">
        <v>123</v>
      </c>
      <c r="G111" s="134">
        <v>1.6919999999999999</v>
      </c>
      <c r="H111" s="128"/>
      <c r="I111" s="128"/>
      <c r="J111" s="128"/>
    </row>
    <row r="112" spans="1:10" x14ac:dyDescent="0.25">
      <c r="A112" s="132" t="s">
        <v>128</v>
      </c>
      <c r="B112" s="133">
        <v>350</v>
      </c>
      <c r="C112" s="133"/>
      <c r="D112" s="133"/>
      <c r="E112" s="133"/>
      <c r="F112" s="133">
        <v>350</v>
      </c>
      <c r="G112" s="134">
        <v>3.5</v>
      </c>
      <c r="H112" s="128"/>
      <c r="I112" s="128"/>
      <c r="J112" s="128"/>
    </row>
    <row r="113" spans="1:10" x14ac:dyDescent="0.25">
      <c r="A113" s="132" t="s">
        <v>130</v>
      </c>
      <c r="B113" s="133">
        <v>2047</v>
      </c>
      <c r="C113" s="133">
        <v>80</v>
      </c>
      <c r="D113" s="133"/>
      <c r="E113" s="133"/>
      <c r="F113" s="133">
        <v>2127</v>
      </c>
      <c r="G113" s="134">
        <v>24.63</v>
      </c>
      <c r="H113" s="128"/>
      <c r="I113" s="128"/>
      <c r="J113" s="128"/>
    </row>
    <row r="114" spans="1:10" x14ac:dyDescent="0.25">
      <c r="A114" s="132" t="s">
        <v>951</v>
      </c>
      <c r="B114" s="133">
        <v>7473</v>
      </c>
      <c r="C114" s="133">
        <v>1030</v>
      </c>
      <c r="D114" s="133"/>
      <c r="E114" s="133"/>
      <c r="F114" s="133">
        <v>8503</v>
      </c>
      <c r="G114" s="134">
        <v>128.29</v>
      </c>
      <c r="H114" s="128"/>
      <c r="I114" s="128"/>
      <c r="J114" s="128"/>
    </row>
    <row r="115" spans="1:10" x14ac:dyDescent="0.25">
      <c r="A115" s="144" t="s">
        <v>131</v>
      </c>
      <c r="B115" s="145">
        <v>610268</v>
      </c>
      <c r="C115" s="145">
        <v>28460</v>
      </c>
      <c r="D115" s="145">
        <v>4404</v>
      </c>
      <c r="E115" s="145">
        <v>7281</v>
      </c>
      <c r="F115" s="145">
        <v>650413</v>
      </c>
      <c r="G115" s="146">
        <v>7795.165</v>
      </c>
      <c r="H115" s="130"/>
      <c r="I115" s="130"/>
      <c r="J115" s="130"/>
    </row>
    <row r="116" spans="1:10" x14ac:dyDescent="0.25">
      <c r="A116" s="141" t="s">
        <v>132</v>
      </c>
      <c r="B116" s="142">
        <v>13563</v>
      </c>
      <c r="C116" s="142">
        <v>91</v>
      </c>
      <c r="D116" s="142"/>
      <c r="E116" s="142"/>
      <c r="F116" s="142">
        <v>13654</v>
      </c>
      <c r="G116" s="143">
        <v>140.36199999999999</v>
      </c>
      <c r="H116" s="128"/>
      <c r="I116" s="128"/>
      <c r="J116" s="128"/>
    </row>
    <row r="117" spans="1:10" x14ac:dyDescent="0.25">
      <c r="A117" s="132" t="s">
        <v>133</v>
      </c>
      <c r="B117" s="133">
        <v>6847</v>
      </c>
      <c r="C117" s="133"/>
      <c r="D117" s="133"/>
      <c r="E117" s="133"/>
      <c r="F117" s="133">
        <v>6847</v>
      </c>
      <c r="G117" s="134">
        <v>68.47</v>
      </c>
      <c r="H117" s="128"/>
      <c r="I117" s="128"/>
      <c r="J117" s="128"/>
    </row>
    <row r="118" spans="1:10" x14ac:dyDescent="0.25">
      <c r="A118" s="132" t="s">
        <v>134</v>
      </c>
      <c r="B118" s="133">
        <v>1196</v>
      </c>
      <c r="C118" s="133"/>
      <c r="D118" s="133"/>
      <c r="E118" s="133"/>
      <c r="F118" s="133">
        <v>1196</v>
      </c>
      <c r="G118" s="134">
        <v>11.96</v>
      </c>
      <c r="H118" s="128"/>
      <c r="I118" s="128"/>
      <c r="J118" s="128"/>
    </row>
    <row r="119" spans="1:10" x14ac:dyDescent="0.25">
      <c r="A119" s="132" t="s">
        <v>138</v>
      </c>
      <c r="B119" s="133">
        <v>1687</v>
      </c>
      <c r="C119" s="133">
        <v>91</v>
      </c>
      <c r="D119" s="133"/>
      <c r="E119" s="133"/>
      <c r="F119" s="133">
        <v>1778</v>
      </c>
      <c r="G119" s="134">
        <v>21.602</v>
      </c>
      <c r="H119" s="128"/>
      <c r="I119" s="128"/>
      <c r="J119" s="128"/>
    </row>
    <row r="120" spans="1:10" x14ac:dyDescent="0.25">
      <c r="A120" s="132" t="s">
        <v>135</v>
      </c>
      <c r="B120" s="133">
        <v>505</v>
      </c>
      <c r="C120" s="133"/>
      <c r="D120" s="133"/>
      <c r="E120" s="133"/>
      <c r="F120" s="133">
        <v>505</v>
      </c>
      <c r="G120" s="134">
        <v>5.05</v>
      </c>
      <c r="H120" s="128"/>
      <c r="I120" s="128"/>
      <c r="J120" s="128"/>
    </row>
    <row r="121" spans="1:10" x14ac:dyDescent="0.25">
      <c r="A121" s="132" t="s">
        <v>136</v>
      </c>
      <c r="B121" s="133">
        <v>2121</v>
      </c>
      <c r="C121" s="133"/>
      <c r="D121" s="133"/>
      <c r="E121" s="133"/>
      <c r="F121" s="133">
        <v>2121</v>
      </c>
      <c r="G121" s="134">
        <v>21.21</v>
      </c>
      <c r="H121" s="128"/>
      <c r="I121" s="128"/>
      <c r="J121" s="128"/>
    </row>
    <row r="122" spans="1:10" x14ac:dyDescent="0.25">
      <c r="A122" s="132" t="s">
        <v>137</v>
      </c>
      <c r="B122" s="133">
        <v>1207</v>
      </c>
      <c r="C122" s="133"/>
      <c r="D122" s="133"/>
      <c r="E122" s="133"/>
      <c r="F122" s="133">
        <v>1207</v>
      </c>
      <c r="G122" s="134">
        <v>12.07</v>
      </c>
      <c r="H122" s="128"/>
      <c r="I122" s="128"/>
      <c r="J122" s="128"/>
    </row>
    <row r="123" spans="1:10" x14ac:dyDescent="0.25">
      <c r="A123" s="141" t="s">
        <v>139</v>
      </c>
      <c r="B123" s="142">
        <v>20046</v>
      </c>
      <c r="C123" s="142">
        <v>2804</v>
      </c>
      <c r="D123" s="142"/>
      <c r="E123" s="142">
        <v>291</v>
      </c>
      <c r="F123" s="142">
        <v>23141</v>
      </c>
      <c r="G123" s="143">
        <v>347.72300000000001</v>
      </c>
      <c r="H123" s="128"/>
      <c r="I123" s="128"/>
      <c r="J123" s="128"/>
    </row>
    <row r="124" spans="1:10" x14ac:dyDescent="0.25">
      <c r="A124" s="132" t="s">
        <v>140</v>
      </c>
      <c r="B124" s="133">
        <v>2939</v>
      </c>
      <c r="C124" s="133">
        <v>478</v>
      </c>
      <c r="D124" s="133"/>
      <c r="E124" s="133"/>
      <c r="F124" s="133">
        <v>3417</v>
      </c>
      <c r="G124" s="134">
        <v>54.246000000000002</v>
      </c>
      <c r="H124" s="128"/>
      <c r="I124" s="128"/>
      <c r="J124" s="128"/>
    </row>
    <row r="125" spans="1:10" x14ac:dyDescent="0.25">
      <c r="A125" s="132" t="s">
        <v>142</v>
      </c>
      <c r="B125" s="133">
        <v>16343</v>
      </c>
      <c r="C125" s="133">
        <v>2326</v>
      </c>
      <c r="D125" s="133"/>
      <c r="E125" s="133">
        <v>215</v>
      </c>
      <c r="F125" s="133">
        <v>18884</v>
      </c>
      <c r="G125" s="134">
        <v>285.45699999999999</v>
      </c>
      <c r="H125" s="128"/>
      <c r="I125" s="128"/>
      <c r="J125" s="128"/>
    </row>
    <row r="126" spans="1:10" x14ac:dyDescent="0.25">
      <c r="A126" s="132" t="s">
        <v>952</v>
      </c>
      <c r="B126" s="133">
        <v>649</v>
      </c>
      <c r="C126" s="133"/>
      <c r="D126" s="133"/>
      <c r="E126" s="133"/>
      <c r="F126" s="133">
        <v>649</v>
      </c>
      <c r="G126" s="134">
        <v>6.49</v>
      </c>
      <c r="H126" s="128"/>
      <c r="I126" s="128"/>
      <c r="J126" s="128"/>
    </row>
    <row r="127" spans="1:10" x14ac:dyDescent="0.25">
      <c r="A127" s="132" t="s">
        <v>953</v>
      </c>
      <c r="B127" s="133">
        <v>115</v>
      </c>
      <c r="C127" s="133"/>
      <c r="D127" s="133"/>
      <c r="E127" s="133">
        <v>76</v>
      </c>
      <c r="F127" s="133">
        <v>191</v>
      </c>
      <c r="G127" s="134">
        <v>1.53</v>
      </c>
      <c r="H127" s="128"/>
      <c r="I127" s="128"/>
      <c r="J127" s="128"/>
    </row>
    <row r="128" spans="1:10" x14ac:dyDescent="0.25">
      <c r="A128" s="141" t="s">
        <v>145</v>
      </c>
      <c r="B128" s="142">
        <v>34923</v>
      </c>
      <c r="C128" s="142">
        <v>445</v>
      </c>
      <c r="D128" s="142"/>
      <c r="E128" s="142">
        <v>938</v>
      </c>
      <c r="F128" s="142">
        <v>36306</v>
      </c>
      <c r="G128" s="143">
        <v>377.06</v>
      </c>
      <c r="H128" s="128"/>
      <c r="I128" s="128"/>
      <c r="J128" s="128"/>
    </row>
    <row r="129" spans="1:10" x14ac:dyDescent="0.25">
      <c r="A129" s="132" t="s">
        <v>146</v>
      </c>
      <c r="B129" s="133">
        <v>2735</v>
      </c>
      <c r="C129" s="133">
        <v>180</v>
      </c>
      <c r="D129" s="133"/>
      <c r="E129" s="133"/>
      <c r="F129" s="133">
        <v>2915</v>
      </c>
      <c r="G129" s="134">
        <v>36.71</v>
      </c>
      <c r="H129" s="128"/>
      <c r="I129" s="128"/>
      <c r="J129" s="128"/>
    </row>
    <row r="130" spans="1:10" x14ac:dyDescent="0.25">
      <c r="A130" s="132" t="s">
        <v>147</v>
      </c>
      <c r="B130" s="133">
        <v>3136</v>
      </c>
      <c r="C130" s="133"/>
      <c r="D130" s="133"/>
      <c r="E130" s="133">
        <v>107</v>
      </c>
      <c r="F130" s="133">
        <v>3243</v>
      </c>
      <c r="G130" s="134">
        <v>31.895</v>
      </c>
      <c r="H130" s="128"/>
      <c r="I130" s="128"/>
      <c r="J130" s="128"/>
    </row>
    <row r="131" spans="1:10" x14ac:dyDescent="0.25">
      <c r="A131" s="132" t="s">
        <v>148</v>
      </c>
      <c r="B131" s="133">
        <v>12484</v>
      </c>
      <c r="C131" s="133">
        <v>40</v>
      </c>
      <c r="D131" s="133"/>
      <c r="E131" s="133">
        <v>831</v>
      </c>
      <c r="F131" s="133">
        <v>13355</v>
      </c>
      <c r="G131" s="134">
        <v>131.07499999999999</v>
      </c>
      <c r="H131" s="128"/>
      <c r="I131" s="128"/>
      <c r="J131" s="128"/>
    </row>
    <row r="132" spans="1:10" x14ac:dyDescent="0.25">
      <c r="A132" s="132" t="s">
        <v>149</v>
      </c>
      <c r="B132" s="133">
        <v>3875</v>
      </c>
      <c r="C132" s="133"/>
      <c r="D132" s="133"/>
      <c r="E132" s="133"/>
      <c r="F132" s="133">
        <v>3875</v>
      </c>
      <c r="G132" s="134">
        <v>38.75</v>
      </c>
      <c r="H132" s="128"/>
      <c r="I132" s="128"/>
      <c r="J132" s="128"/>
    </row>
    <row r="133" spans="1:10" x14ac:dyDescent="0.25">
      <c r="A133" s="132" t="s">
        <v>150</v>
      </c>
      <c r="B133" s="133">
        <v>3137</v>
      </c>
      <c r="C133" s="133"/>
      <c r="D133" s="133"/>
      <c r="E133" s="133"/>
      <c r="F133" s="133">
        <v>3137</v>
      </c>
      <c r="G133" s="134">
        <v>31.37</v>
      </c>
      <c r="H133" s="128"/>
      <c r="I133" s="128"/>
      <c r="J133" s="128"/>
    </row>
    <row r="134" spans="1:10" x14ac:dyDescent="0.25">
      <c r="A134" s="132" t="s">
        <v>151</v>
      </c>
      <c r="B134" s="133">
        <v>3846</v>
      </c>
      <c r="C134" s="133">
        <v>11</v>
      </c>
      <c r="D134" s="133"/>
      <c r="E134" s="133"/>
      <c r="F134" s="133">
        <v>3857</v>
      </c>
      <c r="G134" s="134">
        <v>39.031999999999996</v>
      </c>
      <c r="H134" s="128"/>
      <c r="I134" s="128"/>
      <c r="J134" s="128"/>
    </row>
    <row r="135" spans="1:10" x14ac:dyDescent="0.25">
      <c r="A135" s="132" t="s">
        <v>152</v>
      </c>
      <c r="B135" s="133">
        <v>1859</v>
      </c>
      <c r="C135" s="133"/>
      <c r="D135" s="133"/>
      <c r="E135" s="133"/>
      <c r="F135" s="133">
        <v>1859</v>
      </c>
      <c r="G135" s="134">
        <v>18.59</v>
      </c>
      <c r="H135" s="128"/>
      <c r="I135" s="128"/>
      <c r="J135" s="128"/>
    </row>
    <row r="136" spans="1:10" x14ac:dyDescent="0.25">
      <c r="A136" s="132" t="s">
        <v>153</v>
      </c>
      <c r="B136" s="133">
        <v>3851</v>
      </c>
      <c r="C136" s="133">
        <v>214</v>
      </c>
      <c r="D136" s="133"/>
      <c r="E136" s="133"/>
      <c r="F136" s="133">
        <v>4065</v>
      </c>
      <c r="G136" s="134">
        <v>49.637999999999998</v>
      </c>
      <c r="H136" s="128"/>
      <c r="I136" s="128"/>
      <c r="J136" s="128"/>
    </row>
    <row r="137" spans="1:10" x14ac:dyDescent="0.25">
      <c r="A137" s="141" t="s">
        <v>154</v>
      </c>
      <c r="B137" s="142">
        <v>28916</v>
      </c>
      <c r="C137" s="142">
        <v>774</v>
      </c>
      <c r="D137" s="142">
        <v>1145</v>
      </c>
      <c r="E137" s="142">
        <v>125</v>
      </c>
      <c r="F137" s="142">
        <v>30960</v>
      </c>
      <c r="G137" s="143">
        <v>375.83300000000003</v>
      </c>
      <c r="H137" s="128"/>
      <c r="I137" s="128"/>
      <c r="J137" s="128"/>
    </row>
    <row r="138" spans="1:10" x14ac:dyDescent="0.25">
      <c r="A138" s="132" t="s">
        <v>155</v>
      </c>
      <c r="B138" s="133">
        <v>3036</v>
      </c>
      <c r="C138" s="133"/>
      <c r="D138" s="133"/>
      <c r="E138" s="133"/>
      <c r="F138" s="133">
        <v>3036</v>
      </c>
      <c r="G138" s="134">
        <v>30.36</v>
      </c>
      <c r="H138" s="128"/>
      <c r="I138" s="128"/>
      <c r="J138" s="128"/>
    </row>
    <row r="139" spans="1:10" x14ac:dyDescent="0.25">
      <c r="A139" s="132" t="s">
        <v>156</v>
      </c>
      <c r="B139" s="133">
        <v>3335</v>
      </c>
      <c r="C139" s="133"/>
      <c r="D139" s="133"/>
      <c r="E139" s="133"/>
      <c r="F139" s="133">
        <v>3335</v>
      </c>
      <c r="G139" s="134">
        <v>33.35</v>
      </c>
      <c r="H139" s="128"/>
      <c r="I139" s="128"/>
      <c r="J139" s="128"/>
    </row>
    <row r="140" spans="1:10" x14ac:dyDescent="0.25">
      <c r="A140" s="132" t="s">
        <v>157</v>
      </c>
      <c r="B140" s="133">
        <v>9554</v>
      </c>
      <c r="C140" s="133">
        <v>443</v>
      </c>
      <c r="D140" s="133"/>
      <c r="E140" s="133"/>
      <c r="F140" s="133">
        <v>9997</v>
      </c>
      <c r="G140" s="134">
        <v>118.57599999999999</v>
      </c>
      <c r="H140" s="128"/>
      <c r="I140" s="128"/>
      <c r="J140" s="128"/>
    </row>
    <row r="141" spans="1:10" x14ac:dyDescent="0.25">
      <c r="A141" s="132" t="s">
        <v>158</v>
      </c>
      <c r="B141" s="133">
        <v>2745</v>
      </c>
      <c r="C141" s="133"/>
      <c r="D141" s="133">
        <v>1145</v>
      </c>
      <c r="E141" s="133"/>
      <c r="F141" s="133">
        <v>3890</v>
      </c>
      <c r="G141" s="134">
        <v>73.25</v>
      </c>
      <c r="H141" s="128"/>
      <c r="I141" s="128"/>
      <c r="J141" s="128"/>
    </row>
    <row r="142" spans="1:10" x14ac:dyDescent="0.25">
      <c r="A142" s="132" t="s">
        <v>144</v>
      </c>
      <c r="B142" s="133">
        <v>4013</v>
      </c>
      <c r="C142" s="133"/>
      <c r="D142" s="133"/>
      <c r="E142" s="133"/>
      <c r="F142" s="133">
        <v>4013</v>
      </c>
      <c r="G142" s="134">
        <v>40.130000000000003</v>
      </c>
      <c r="H142" s="128"/>
      <c r="I142" s="128"/>
      <c r="J142" s="128"/>
    </row>
    <row r="143" spans="1:10" x14ac:dyDescent="0.25">
      <c r="A143" s="132" t="s">
        <v>159</v>
      </c>
      <c r="B143" s="133">
        <v>6233</v>
      </c>
      <c r="C143" s="133">
        <v>331</v>
      </c>
      <c r="D143" s="133"/>
      <c r="E143" s="133">
        <v>125</v>
      </c>
      <c r="F143" s="133">
        <v>6689</v>
      </c>
      <c r="G143" s="134">
        <v>80.167000000000002</v>
      </c>
      <c r="H143" s="128"/>
      <c r="I143" s="128"/>
      <c r="J143" s="128"/>
    </row>
    <row r="144" spans="1:10" x14ac:dyDescent="0.25">
      <c r="A144" s="141" t="s">
        <v>160</v>
      </c>
      <c r="B144" s="142">
        <v>3494</v>
      </c>
      <c r="C144" s="142"/>
      <c r="D144" s="142"/>
      <c r="E144" s="142">
        <v>213</v>
      </c>
      <c r="F144" s="142">
        <v>3707</v>
      </c>
      <c r="G144" s="143">
        <v>36.005000000000003</v>
      </c>
      <c r="H144" s="128"/>
      <c r="I144" s="128"/>
      <c r="J144" s="128"/>
    </row>
    <row r="145" spans="1:10" x14ac:dyDescent="0.25">
      <c r="A145" s="132" t="s">
        <v>954</v>
      </c>
      <c r="B145" s="133">
        <v>585</v>
      </c>
      <c r="C145" s="133"/>
      <c r="D145" s="133"/>
      <c r="E145" s="133"/>
      <c r="F145" s="133">
        <v>585</v>
      </c>
      <c r="G145" s="134">
        <v>5.85</v>
      </c>
      <c r="H145" s="128"/>
      <c r="I145" s="128"/>
      <c r="J145" s="128"/>
    </row>
    <row r="146" spans="1:10" x14ac:dyDescent="0.25">
      <c r="A146" s="132" t="s">
        <v>955</v>
      </c>
      <c r="B146" s="133">
        <v>759</v>
      </c>
      <c r="C146" s="133"/>
      <c r="D146" s="133"/>
      <c r="E146" s="133"/>
      <c r="F146" s="133">
        <v>759</v>
      </c>
      <c r="G146" s="134">
        <v>7.59</v>
      </c>
      <c r="H146" s="128"/>
      <c r="I146" s="128"/>
      <c r="J146" s="128"/>
    </row>
    <row r="147" spans="1:10" x14ac:dyDescent="0.25">
      <c r="A147" s="132" t="s">
        <v>956</v>
      </c>
      <c r="B147" s="133">
        <v>1542</v>
      </c>
      <c r="C147" s="133"/>
      <c r="D147" s="133"/>
      <c r="E147" s="133"/>
      <c r="F147" s="133">
        <v>1542</v>
      </c>
      <c r="G147" s="134">
        <v>15.42</v>
      </c>
      <c r="H147" s="128"/>
      <c r="I147" s="128"/>
      <c r="J147" s="128"/>
    </row>
    <row r="148" spans="1:10" x14ac:dyDescent="0.25">
      <c r="A148" s="132" t="s">
        <v>957</v>
      </c>
      <c r="B148" s="133">
        <v>608</v>
      </c>
      <c r="C148" s="133"/>
      <c r="D148" s="133"/>
      <c r="E148" s="133">
        <v>213</v>
      </c>
      <c r="F148" s="133">
        <v>821</v>
      </c>
      <c r="G148" s="134">
        <v>7.1449999999999996</v>
      </c>
      <c r="H148" s="128"/>
      <c r="I148" s="128"/>
      <c r="J148" s="128"/>
    </row>
    <row r="149" spans="1:10" x14ac:dyDescent="0.25">
      <c r="A149" s="141" t="s">
        <v>161</v>
      </c>
      <c r="B149" s="142">
        <v>72475</v>
      </c>
      <c r="C149" s="142">
        <v>3181</v>
      </c>
      <c r="D149" s="142">
        <v>127</v>
      </c>
      <c r="E149" s="142">
        <v>1547</v>
      </c>
      <c r="F149" s="142">
        <v>77330</v>
      </c>
      <c r="G149" s="143">
        <v>902.97699999999998</v>
      </c>
      <c r="H149" s="128"/>
      <c r="I149" s="128"/>
      <c r="J149" s="128"/>
    </row>
    <row r="150" spans="1:10" x14ac:dyDescent="0.25">
      <c r="A150" s="132" t="s">
        <v>162</v>
      </c>
      <c r="B150" s="133">
        <v>4070</v>
      </c>
      <c r="C150" s="133"/>
      <c r="D150" s="133"/>
      <c r="E150" s="133">
        <v>113</v>
      </c>
      <c r="F150" s="133">
        <v>4183</v>
      </c>
      <c r="G150" s="134">
        <v>41.265000000000001</v>
      </c>
      <c r="H150" s="128"/>
      <c r="I150" s="128"/>
      <c r="J150" s="128"/>
    </row>
    <row r="151" spans="1:10" x14ac:dyDescent="0.25">
      <c r="A151" s="132" t="s">
        <v>175</v>
      </c>
      <c r="B151" s="133">
        <v>7173</v>
      </c>
      <c r="C151" s="133">
        <v>653</v>
      </c>
      <c r="D151" s="133">
        <v>127</v>
      </c>
      <c r="E151" s="133">
        <v>205</v>
      </c>
      <c r="F151" s="133">
        <v>8158</v>
      </c>
      <c r="G151" s="134">
        <v>111.791</v>
      </c>
      <c r="H151" s="128"/>
      <c r="I151" s="128"/>
      <c r="J151" s="128"/>
    </row>
    <row r="152" spans="1:10" x14ac:dyDescent="0.25">
      <c r="A152" s="132" t="s">
        <v>163</v>
      </c>
      <c r="B152" s="133">
        <v>8664</v>
      </c>
      <c r="C152" s="133">
        <v>499</v>
      </c>
      <c r="D152" s="133"/>
      <c r="E152" s="133"/>
      <c r="F152" s="133">
        <v>9163</v>
      </c>
      <c r="G152" s="134">
        <v>112.58799999999999</v>
      </c>
      <c r="H152" s="128"/>
      <c r="I152" s="128"/>
      <c r="J152" s="128"/>
    </row>
    <row r="153" spans="1:10" x14ac:dyDescent="0.25">
      <c r="A153" s="132" t="s">
        <v>164</v>
      </c>
      <c r="B153" s="133">
        <v>8832</v>
      </c>
      <c r="C153" s="133"/>
      <c r="D153" s="133"/>
      <c r="E153" s="133"/>
      <c r="F153" s="133">
        <v>8832</v>
      </c>
      <c r="G153" s="134">
        <v>88.32</v>
      </c>
      <c r="H153" s="128"/>
      <c r="I153" s="128"/>
      <c r="J153" s="128"/>
    </row>
    <row r="154" spans="1:10" x14ac:dyDescent="0.25">
      <c r="A154" s="132" t="s">
        <v>165</v>
      </c>
      <c r="B154" s="133">
        <v>2866</v>
      </c>
      <c r="C154" s="133"/>
      <c r="D154" s="133"/>
      <c r="E154" s="133">
        <v>104</v>
      </c>
      <c r="F154" s="133">
        <v>2970</v>
      </c>
      <c r="G154" s="134">
        <v>29.18</v>
      </c>
      <c r="H154" s="128"/>
      <c r="I154" s="128"/>
      <c r="J154" s="128"/>
    </row>
    <row r="155" spans="1:10" x14ac:dyDescent="0.25">
      <c r="A155" s="132" t="s">
        <v>166</v>
      </c>
      <c r="B155" s="133">
        <v>1212</v>
      </c>
      <c r="C155" s="133"/>
      <c r="D155" s="133"/>
      <c r="E155" s="133">
        <v>213</v>
      </c>
      <c r="F155" s="133">
        <v>1425</v>
      </c>
      <c r="G155" s="134">
        <v>13.185</v>
      </c>
      <c r="H155" s="128"/>
      <c r="I155" s="128"/>
      <c r="J155" s="128"/>
    </row>
    <row r="156" spans="1:10" x14ac:dyDescent="0.25">
      <c r="A156" s="132" t="s">
        <v>167</v>
      </c>
      <c r="B156" s="133">
        <v>524</v>
      </c>
      <c r="C156" s="133"/>
      <c r="D156" s="133"/>
      <c r="E156" s="133"/>
      <c r="F156" s="133">
        <v>524</v>
      </c>
      <c r="G156" s="134">
        <v>5.24</v>
      </c>
      <c r="H156" s="128"/>
      <c r="I156" s="128"/>
      <c r="J156" s="128"/>
    </row>
    <row r="157" spans="1:10" x14ac:dyDescent="0.25">
      <c r="A157" s="132" t="s">
        <v>168</v>
      </c>
      <c r="B157" s="133">
        <v>3914</v>
      </c>
      <c r="C157" s="133"/>
      <c r="D157" s="133"/>
      <c r="E157" s="133"/>
      <c r="F157" s="133">
        <v>3914</v>
      </c>
      <c r="G157" s="134">
        <v>39.14</v>
      </c>
      <c r="H157" s="128"/>
      <c r="I157" s="128"/>
      <c r="J157" s="128"/>
    </row>
    <row r="158" spans="1:10" x14ac:dyDescent="0.25">
      <c r="A158" s="132" t="s">
        <v>169</v>
      </c>
      <c r="B158" s="133">
        <v>3269</v>
      </c>
      <c r="C158" s="133">
        <v>96</v>
      </c>
      <c r="D158" s="133"/>
      <c r="E158" s="133"/>
      <c r="F158" s="133">
        <v>3365</v>
      </c>
      <c r="G158" s="134">
        <v>37.682000000000002</v>
      </c>
      <c r="H158" s="128"/>
      <c r="I158" s="128"/>
      <c r="J158" s="128"/>
    </row>
    <row r="159" spans="1:10" x14ac:dyDescent="0.25">
      <c r="A159" s="132" t="s">
        <v>170</v>
      </c>
      <c r="B159" s="133">
        <v>1899</v>
      </c>
      <c r="C159" s="133"/>
      <c r="D159" s="133"/>
      <c r="E159" s="133">
        <v>143</v>
      </c>
      <c r="F159" s="133">
        <v>2042</v>
      </c>
      <c r="G159" s="134">
        <v>19.704999999999998</v>
      </c>
      <c r="H159" s="128"/>
      <c r="I159" s="128"/>
      <c r="J159" s="128"/>
    </row>
    <row r="160" spans="1:10" x14ac:dyDescent="0.25">
      <c r="A160" s="132" t="s">
        <v>171</v>
      </c>
      <c r="B160" s="133">
        <v>362</v>
      </c>
      <c r="C160" s="133"/>
      <c r="D160" s="133"/>
      <c r="E160" s="133">
        <v>123</v>
      </c>
      <c r="F160" s="133">
        <v>485</v>
      </c>
      <c r="G160" s="134">
        <v>4.2350000000000003</v>
      </c>
      <c r="H160" s="128"/>
      <c r="I160" s="128"/>
      <c r="J160" s="128"/>
    </row>
    <row r="161" spans="1:10" x14ac:dyDescent="0.25">
      <c r="A161" s="132" t="s">
        <v>172</v>
      </c>
      <c r="B161" s="133">
        <v>4250</v>
      </c>
      <c r="C161" s="133">
        <v>1933</v>
      </c>
      <c r="D161" s="133"/>
      <c r="E161" s="133">
        <v>364</v>
      </c>
      <c r="F161" s="133">
        <v>6547</v>
      </c>
      <c r="G161" s="134">
        <v>144.83600000000001</v>
      </c>
      <c r="H161" s="128"/>
      <c r="I161" s="128"/>
      <c r="J161" s="128"/>
    </row>
    <row r="162" spans="1:10" x14ac:dyDescent="0.25">
      <c r="A162" s="132" t="s">
        <v>173</v>
      </c>
      <c r="B162" s="133">
        <v>22631</v>
      </c>
      <c r="C162" s="133"/>
      <c r="D162" s="133"/>
      <c r="E162" s="133">
        <v>282</v>
      </c>
      <c r="F162" s="133">
        <v>22913</v>
      </c>
      <c r="G162" s="134">
        <v>227.72</v>
      </c>
      <c r="H162" s="128"/>
      <c r="I162" s="128"/>
      <c r="J162" s="128"/>
    </row>
    <row r="163" spans="1:10" x14ac:dyDescent="0.25">
      <c r="A163" s="132" t="s">
        <v>174</v>
      </c>
      <c r="B163" s="133">
        <v>2809</v>
      </c>
      <c r="C163" s="133"/>
      <c r="D163" s="133"/>
      <c r="E163" s="133"/>
      <c r="F163" s="133">
        <v>2809</v>
      </c>
      <c r="G163" s="134">
        <v>28.09</v>
      </c>
      <c r="H163" s="128"/>
      <c r="I163" s="128"/>
      <c r="J163" s="128"/>
    </row>
    <row r="164" spans="1:10" x14ac:dyDescent="0.25">
      <c r="A164" s="141" t="s">
        <v>176</v>
      </c>
      <c r="B164" s="142">
        <v>436851</v>
      </c>
      <c r="C164" s="142">
        <v>21165</v>
      </c>
      <c r="D164" s="142">
        <v>3132</v>
      </c>
      <c r="E164" s="142">
        <v>4167</v>
      </c>
      <c r="F164" s="142">
        <v>465315</v>
      </c>
      <c r="G164" s="143">
        <v>5615.2049999999999</v>
      </c>
      <c r="H164" s="128"/>
      <c r="I164" s="128"/>
      <c r="J164" s="128"/>
    </row>
    <row r="165" spans="1:10" x14ac:dyDescent="0.25">
      <c r="A165" s="132" t="s">
        <v>177</v>
      </c>
      <c r="B165" s="133">
        <v>27186</v>
      </c>
      <c r="C165" s="133">
        <v>3325</v>
      </c>
      <c r="D165" s="133">
        <v>788</v>
      </c>
      <c r="E165" s="133">
        <v>154</v>
      </c>
      <c r="F165" s="133">
        <v>31453</v>
      </c>
      <c r="G165" s="134">
        <v>477.05</v>
      </c>
      <c r="H165" s="128"/>
      <c r="I165" s="128"/>
      <c r="J165" s="128"/>
    </row>
    <row r="166" spans="1:10" x14ac:dyDescent="0.25">
      <c r="A166" s="132" t="s">
        <v>176</v>
      </c>
      <c r="B166" s="133">
        <v>365265</v>
      </c>
      <c r="C166" s="133">
        <v>16077</v>
      </c>
      <c r="D166" s="133">
        <v>2326</v>
      </c>
      <c r="E166" s="133">
        <v>4013</v>
      </c>
      <c r="F166" s="133">
        <v>387681</v>
      </c>
      <c r="G166" s="134">
        <v>4601.759</v>
      </c>
      <c r="H166" s="128"/>
      <c r="I166" s="128"/>
      <c r="J166" s="128"/>
    </row>
    <row r="167" spans="1:10" x14ac:dyDescent="0.25">
      <c r="A167" s="132" t="s">
        <v>178</v>
      </c>
      <c r="B167" s="133">
        <v>34288</v>
      </c>
      <c r="C167" s="133">
        <v>1763</v>
      </c>
      <c r="D167" s="133">
        <v>18</v>
      </c>
      <c r="E167" s="133"/>
      <c r="F167" s="133">
        <v>36069</v>
      </c>
      <c r="G167" s="134">
        <v>435.27600000000001</v>
      </c>
      <c r="H167" s="128"/>
      <c r="I167" s="128"/>
      <c r="J167" s="128"/>
    </row>
    <row r="168" spans="1:10" x14ac:dyDescent="0.25">
      <c r="A168" s="132" t="s">
        <v>958</v>
      </c>
      <c r="B168" s="133">
        <v>10112</v>
      </c>
      <c r="C168" s="133"/>
      <c r="D168" s="133"/>
      <c r="E168" s="133"/>
      <c r="F168" s="133">
        <v>10112</v>
      </c>
      <c r="G168" s="134">
        <v>101.12</v>
      </c>
      <c r="H168" s="128"/>
      <c r="I168" s="128"/>
      <c r="J168" s="128"/>
    </row>
    <row r="169" spans="1:10" x14ac:dyDescent="0.25">
      <c r="A169" s="144" t="s">
        <v>179</v>
      </c>
      <c r="B169" s="145">
        <v>341812</v>
      </c>
      <c r="C169" s="145">
        <v>20552</v>
      </c>
      <c r="D169" s="145">
        <v>681</v>
      </c>
      <c r="E169" s="145">
        <v>9222</v>
      </c>
      <c r="F169" s="145">
        <v>372267</v>
      </c>
      <c r="G169" s="146">
        <v>4560.174</v>
      </c>
      <c r="H169" s="130"/>
      <c r="I169" s="130"/>
      <c r="J169" s="130"/>
    </row>
    <row r="170" spans="1:10" x14ac:dyDescent="0.25">
      <c r="A170" s="141" t="s">
        <v>180</v>
      </c>
      <c r="B170" s="142">
        <v>86357</v>
      </c>
      <c r="C170" s="142">
        <v>5254</v>
      </c>
      <c r="D170" s="142">
        <v>152</v>
      </c>
      <c r="E170" s="142">
        <v>2408</v>
      </c>
      <c r="F170" s="142">
        <v>94171</v>
      </c>
      <c r="G170" s="143">
        <v>1154.8979999999999</v>
      </c>
      <c r="H170" s="128"/>
      <c r="I170" s="128"/>
      <c r="J170" s="128"/>
    </row>
    <row r="171" spans="1:10" x14ac:dyDescent="0.25">
      <c r="A171" s="132" t="s">
        <v>181</v>
      </c>
      <c r="B171" s="133">
        <v>2711</v>
      </c>
      <c r="C171" s="133"/>
      <c r="D171" s="133"/>
      <c r="E171" s="133"/>
      <c r="F171" s="133">
        <v>2711</v>
      </c>
      <c r="G171" s="134">
        <v>27.11</v>
      </c>
      <c r="H171" s="128"/>
      <c r="I171" s="128"/>
      <c r="J171" s="128"/>
    </row>
    <row r="172" spans="1:10" x14ac:dyDescent="0.25">
      <c r="A172" s="132" t="s">
        <v>182</v>
      </c>
      <c r="B172" s="133">
        <v>3267</v>
      </c>
      <c r="C172" s="133">
        <v>8</v>
      </c>
      <c r="D172" s="133"/>
      <c r="E172" s="133">
        <v>243</v>
      </c>
      <c r="F172" s="133">
        <v>3518</v>
      </c>
      <c r="G172" s="134">
        <v>34.301000000000002</v>
      </c>
      <c r="H172" s="128"/>
      <c r="I172" s="128"/>
      <c r="J172" s="128"/>
    </row>
    <row r="173" spans="1:10" x14ac:dyDescent="0.25">
      <c r="A173" s="132" t="s">
        <v>183</v>
      </c>
      <c r="B173" s="133">
        <v>915</v>
      </c>
      <c r="C173" s="133"/>
      <c r="D173" s="133"/>
      <c r="E173" s="133"/>
      <c r="F173" s="133">
        <v>915</v>
      </c>
      <c r="G173" s="134">
        <v>9.15</v>
      </c>
      <c r="H173" s="128"/>
      <c r="I173" s="128"/>
      <c r="J173" s="128"/>
    </row>
    <row r="174" spans="1:10" x14ac:dyDescent="0.25">
      <c r="A174" s="132" t="s">
        <v>185</v>
      </c>
      <c r="B174" s="133">
        <v>754</v>
      </c>
      <c r="C174" s="133"/>
      <c r="D174" s="133"/>
      <c r="E174" s="133"/>
      <c r="F174" s="133">
        <v>754</v>
      </c>
      <c r="G174" s="134">
        <v>7.54</v>
      </c>
      <c r="H174" s="128"/>
      <c r="I174" s="128"/>
      <c r="J174" s="128"/>
    </row>
    <row r="175" spans="1:10" x14ac:dyDescent="0.25">
      <c r="A175" s="132" t="s">
        <v>186</v>
      </c>
      <c r="B175" s="133">
        <v>475</v>
      </c>
      <c r="C175" s="133"/>
      <c r="D175" s="133"/>
      <c r="E175" s="133">
        <v>243</v>
      </c>
      <c r="F175" s="133">
        <v>718</v>
      </c>
      <c r="G175" s="134">
        <v>5.9649999999999999</v>
      </c>
      <c r="H175" s="128"/>
      <c r="I175" s="128"/>
      <c r="J175" s="128"/>
    </row>
    <row r="176" spans="1:10" x14ac:dyDescent="0.25">
      <c r="A176" s="132" t="s">
        <v>187</v>
      </c>
      <c r="B176" s="133">
        <v>821</v>
      </c>
      <c r="C176" s="133">
        <v>88</v>
      </c>
      <c r="D176" s="133"/>
      <c r="E176" s="133"/>
      <c r="F176" s="133">
        <v>909</v>
      </c>
      <c r="G176" s="134">
        <v>12.786</v>
      </c>
      <c r="H176" s="128"/>
      <c r="I176" s="128"/>
      <c r="J176" s="128"/>
    </row>
    <row r="177" spans="1:10" x14ac:dyDescent="0.25">
      <c r="A177" s="132" t="s">
        <v>959</v>
      </c>
      <c r="B177" s="133">
        <v>1271</v>
      </c>
      <c r="C177" s="133">
        <v>102</v>
      </c>
      <c r="D177" s="133"/>
      <c r="E177" s="133"/>
      <c r="F177" s="133">
        <v>1373</v>
      </c>
      <c r="G177" s="134">
        <v>18.013999999999999</v>
      </c>
      <c r="H177" s="128"/>
      <c r="I177" s="128"/>
      <c r="J177" s="128"/>
    </row>
    <row r="178" spans="1:10" x14ac:dyDescent="0.25">
      <c r="A178" s="132" t="s">
        <v>188</v>
      </c>
      <c r="B178" s="133">
        <v>213</v>
      </c>
      <c r="C178" s="133"/>
      <c r="D178" s="133"/>
      <c r="E178" s="133"/>
      <c r="F178" s="133">
        <v>213</v>
      </c>
      <c r="G178" s="134">
        <v>2.13</v>
      </c>
      <c r="H178" s="128"/>
      <c r="I178" s="128"/>
      <c r="J178" s="128"/>
    </row>
    <row r="179" spans="1:10" x14ac:dyDescent="0.25">
      <c r="A179" s="132" t="s">
        <v>189</v>
      </c>
      <c r="B179" s="133">
        <v>714</v>
      </c>
      <c r="C179" s="133"/>
      <c r="D179" s="133"/>
      <c r="E179" s="133"/>
      <c r="F179" s="133">
        <v>714</v>
      </c>
      <c r="G179" s="134">
        <v>7.14</v>
      </c>
      <c r="H179" s="128"/>
      <c r="I179" s="128"/>
      <c r="J179" s="128"/>
    </row>
    <row r="180" spans="1:10" x14ac:dyDescent="0.25">
      <c r="A180" s="132" t="s">
        <v>190</v>
      </c>
      <c r="B180" s="133">
        <v>592</v>
      </c>
      <c r="C180" s="133"/>
      <c r="D180" s="133"/>
      <c r="E180" s="133">
        <v>254</v>
      </c>
      <c r="F180" s="133">
        <v>846</v>
      </c>
      <c r="G180" s="134">
        <v>7.19</v>
      </c>
      <c r="H180" s="128"/>
      <c r="I180" s="128"/>
      <c r="J180" s="128"/>
    </row>
    <row r="181" spans="1:10" x14ac:dyDescent="0.25">
      <c r="A181" s="132" t="s">
        <v>191</v>
      </c>
      <c r="B181" s="133">
        <v>4245</v>
      </c>
      <c r="C181" s="133"/>
      <c r="D181" s="133"/>
      <c r="E181" s="133"/>
      <c r="F181" s="133">
        <v>4245</v>
      </c>
      <c r="G181" s="134">
        <v>42.45</v>
      </c>
      <c r="H181" s="128"/>
      <c r="I181" s="128"/>
      <c r="J181" s="128"/>
    </row>
    <row r="182" spans="1:10" x14ac:dyDescent="0.25">
      <c r="A182" s="132" t="s">
        <v>960</v>
      </c>
      <c r="B182" s="133">
        <v>98</v>
      </c>
      <c r="C182" s="133"/>
      <c r="D182" s="133"/>
      <c r="E182" s="133"/>
      <c r="F182" s="133">
        <v>98</v>
      </c>
      <c r="G182" s="134">
        <v>0.98</v>
      </c>
      <c r="H182" s="128"/>
      <c r="I182" s="128"/>
      <c r="J182" s="128"/>
    </row>
    <row r="183" spans="1:10" x14ac:dyDescent="0.25">
      <c r="A183" s="132" t="s">
        <v>961</v>
      </c>
      <c r="B183" s="133">
        <v>256</v>
      </c>
      <c r="C183" s="133"/>
      <c r="D183" s="133"/>
      <c r="E183" s="133"/>
      <c r="F183" s="133">
        <v>256</v>
      </c>
      <c r="G183" s="134">
        <v>2.56</v>
      </c>
      <c r="H183" s="128"/>
      <c r="I183" s="128"/>
      <c r="J183" s="128"/>
    </row>
    <row r="184" spans="1:10" x14ac:dyDescent="0.25">
      <c r="A184" s="132" t="s">
        <v>192</v>
      </c>
      <c r="B184" s="133">
        <v>712</v>
      </c>
      <c r="C184" s="133"/>
      <c r="D184" s="133"/>
      <c r="E184" s="133"/>
      <c r="F184" s="133">
        <v>712</v>
      </c>
      <c r="G184" s="134">
        <v>7.12</v>
      </c>
      <c r="H184" s="128"/>
      <c r="I184" s="128"/>
      <c r="J184" s="128"/>
    </row>
    <row r="185" spans="1:10" x14ac:dyDescent="0.25">
      <c r="A185" s="132" t="s">
        <v>193</v>
      </c>
      <c r="B185" s="133">
        <v>61801</v>
      </c>
      <c r="C185" s="133">
        <v>5019</v>
      </c>
      <c r="D185" s="133">
        <v>152</v>
      </c>
      <c r="E185" s="133">
        <v>1520</v>
      </c>
      <c r="F185" s="133">
        <v>68492</v>
      </c>
      <c r="G185" s="134">
        <v>892.678</v>
      </c>
      <c r="H185" s="128"/>
      <c r="I185" s="128"/>
      <c r="J185" s="128"/>
    </row>
    <row r="186" spans="1:10" x14ac:dyDescent="0.25">
      <c r="A186" s="132" t="s">
        <v>194</v>
      </c>
      <c r="B186" s="133">
        <v>7512</v>
      </c>
      <c r="C186" s="133">
        <v>37</v>
      </c>
      <c r="D186" s="133"/>
      <c r="E186" s="133">
        <v>148</v>
      </c>
      <c r="F186" s="133">
        <v>7697</v>
      </c>
      <c r="G186" s="134">
        <v>77.784000000000006</v>
      </c>
      <c r="H186" s="128"/>
      <c r="I186" s="128"/>
      <c r="J186" s="128"/>
    </row>
    <row r="187" spans="1:10" x14ac:dyDescent="0.25">
      <c r="A187" s="141" t="s">
        <v>195</v>
      </c>
      <c r="B187" s="142">
        <v>22578</v>
      </c>
      <c r="C187" s="142">
        <v>203</v>
      </c>
      <c r="D187" s="142"/>
      <c r="E187" s="142">
        <v>1171</v>
      </c>
      <c r="F187" s="142">
        <v>23952</v>
      </c>
      <c r="G187" s="143">
        <v>242.191</v>
      </c>
      <c r="H187" s="128"/>
      <c r="I187" s="128"/>
      <c r="J187" s="128"/>
    </row>
    <row r="188" spans="1:10" x14ac:dyDescent="0.25">
      <c r="A188" s="132" t="s">
        <v>196</v>
      </c>
      <c r="B188" s="133">
        <v>10205</v>
      </c>
      <c r="C188" s="133">
        <v>8</v>
      </c>
      <c r="D188" s="133"/>
      <c r="E188" s="133">
        <v>942</v>
      </c>
      <c r="F188" s="133">
        <v>11155</v>
      </c>
      <c r="G188" s="134">
        <v>107.176</v>
      </c>
      <c r="H188" s="128"/>
      <c r="I188" s="128"/>
      <c r="J188" s="128"/>
    </row>
    <row r="189" spans="1:10" x14ac:dyDescent="0.25">
      <c r="A189" s="132" t="s">
        <v>197</v>
      </c>
      <c r="B189" s="133">
        <v>1994</v>
      </c>
      <c r="C189" s="133"/>
      <c r="D189" s="133"/>
      <c r="E189" s="133">
        <v>190</v>
      </c>
      <c r="F189" s="133">
        <v>2184</v>
      </c>
      <c r="G189" s="134">
        <v>20.89</v>
      </c>
      <c r="H189" s="128"/>
      <c r="I189" s="128"/>
      <c r="J189" s="128"/>
    </row>
    <row r="190" spans="1:10" x14ac:dyDescent="0.25">
      <c r="A190" s="132" t="s">
        <v>198</v>
      </c>
      <c r="B190" s="133">
        <v>1615</v>
      </c>
      <c r="C190" s="133"/>
      <c r="D190" s="133"/>
      <c r="E190" s="133"/>
      <c r="F190" s="133">
        <v>1615</v>
      </c>
      <c r="G190" s="134">
        <v>16.149999999999999</v>
      </c>
      <c r="H190" s="128"/>
      <c r="I190" s="128"/>
      <c r="J190" s="128"/>
    </row>
    <row r="191" spans="1:10" x14ac:dyDescent="0.25">
      <c r="A191" s="132" t="s">
        <v>200</v>
      </c>
      <c r="B191" s="133">
        <v>1721</v>
      </c>
      <c r="C191" s="133">
        <v>36</v>
      </c>
      <c r="D191" s="133"/>
      <c r="E191" s="133">
        <v>39</v>
      </c>
      <c r="F191" s="133">
        <v>1796</v>
      </c>
      <c r="G191" s="134">
        <v>19.277000000000001</v>
      </c>
      <c r="H191" s="128"/>
      <c r="I191" s="128"/>
      <c r="J191" s="128"/>
    </row>
    <row r="192" spans="1:10" x14ac:dyDescent="0.25">
      <c r="A192" s="132" t="s">
        <v>201</v>
      </c>
      <c r="B192" s="133">
        <v>1154</v>
      </c>
      <c r="C192" s="133"/>
      <c r="D192" s="133"/>
      <c r="E192" s="133"/>
      <c r="F192" s="133">
        <v>1154</v>
      </c>
      <c r="G192" s="134">
        <v>11.54</v>
      </c>
      <c r="H192" s="128"/>
      <c r="I192" s="128"/>
      <c r="J192" s="128"/>
    </row>
    <row r="193" spans="1:10" x14ac:dyDescent="0.25">
      <c r="A193" s="132" t="s">
        <v>203</v>
      </c>
      <c r="B193" s="133">
        <v>1241</v>
      </c>
      <c r="C193" s="133">
        <v>102</v>
      </c>
      <c r="D193" s="133"/>
      <c r="E193" s="133"/>
      <c r="F193" s="133">
        <v>1343</v>
      </c>
      <c r="G193" s="134">
        <v>17.713999999999999</v>
      </c>
      <c r="H193" s="128"/>
      <c r="I193" s="128"/>
      <c r="J193" s="128"/>
    </row>
    <row r="194" spans="1:10" x14ac:dyDescent="0.25">
      <c r="A194" s="132" t="s">
        <v>204</v>
      </c>
      <c r="B194" s="133">
        <v>1595</v>
      </c>
      <c r="C194" s="133"/>
      <c r="D194" s="133"/>
      <c r="E194" s="133"/>
      <c r="F194" s="133">
        <v>1595</v>
      </c>
      <c r="G194" s="134">
        <v>15.95</v>
      </c>
      <c r="H194" s="128"/>
      <c r="I194" s="128"/>
      <c r="J194" s="128"/>
    </row>
    <row r="195" spans="1:10" x14ac:dyDescent="0.25">
      <c r="A195" s="132" t="s">
        <v>205</v>
      </c>
      <c r="B195" s="133">
        <v>2901</v>
      </c>
      <c r="C195" s="133">
        <v>57</v>
      </c>
      <c r="D195" s="133"/>
      <c r="E195" s="133"/>
      <c r="F195" s="133">
        <v>2958</v>
      </c>
      <c r="G195" s="134">
        <v>31.974</v>
      </c>
      <c r="H195" s="128"/>
      <c r="I195" s="128"/>
      <c r="J195" s="128"/>
    </row>
    <row r="196" spans="1:10" x14ac:dyDescent="0.25">
      <c r="A196" s="132" t="s">
        <v>206</v>
      </c>
      <c r="B196" s="133">
        <v>152</v>
      </c>
      <c r="C196" s="133"/>
      <c r="D196" s="133"/>
      <c r="E196" s="133"/>
      <c r="F196" s="133">
        <v>152</v>
      </c>
      <c r="G196" s="134">
        <v>1.52</v>
      </c>
      <c r="H196" s="128"/>
      <c r="I196" s="128"/>
      <c r="J196" s="128"/>
    </row>
    <row r="197" spans="1:10" x14ac:dyDescent="0.25">
      <c r="A197" s="141" t="s">
        <v>207</v>
      </c>
      <c r="B197" s="142">
        <v>155552</v>
      </c>
      <c r="C197" s="142">
        <v>10936</v>
      </c>
      <c r="D197" s="142">
        <v>529</v>
      </c>
      <c r="E197" s="142">
        <v>3861</v>
      </c>
      <c r="F197" s="142">
        <v>170878</v>
      </c>
      <c r="G197" s="143">
        <v>2164.6570000000002</v>
      </c>
      <c r="H197" s="128"/>
      <c r="I197" s="128"/>
      <c r="J197" s="128"/>
    </row>
    <row r="198" spans="1:10" x14ac:dyDescent="0.25">
      <c r="A198" s="132" t="s">
        <v>208</v>
      </c>
      <c r="B198" s="133">
        <v>104150</v>
      </c>
      <c r="C198" s="133">
        <v>7242</v>
      </c>
      <c r="D198" s="133">
        <v>529</v>
      </c>
      <c r="E198" s="133">
        <v>2225</v>
      </c>
      <c r="F198" s="133">
        <v>114146</v>
      </c>
      <c r="G198" s="134">
        <v>1450.3689999999999</v>
      </c>
      <c r="H198" s="128"/>
      <c r="I198" s="128"/>
      <c r="J198" s="128"/>
    </row>
    <row r="199" spans="1:10" x14ac:dyDescent="0.25">
      <c r="A199" s="132" t="s">
        <v>209</v>
      </c>
      <c r="B199" s="133">
        <v>2057</v>
      </c>
      <c r="C199" s="133">
        <v>11</v>
      </c>
      <c r="D199" s="133"/>
      <c r="E199" s="133"/>
      <c r="F199" s="133">
        <v>2068</v>
      </c>
      <c r="G199" s="134">
        <v>21.141999999999999</v>
      </c>
      <c r="H199" s="128"/>
      <c r="I199" s="128"/>
      <c r="J199" s="128"/>
    </row>
    <row r="200" spans="1:10" x14ac:dyDescent="0.25">
      <c r="A200" s="132" t="s">
        <v>210</v>
      </c>
      <c r="B200" s="133">
        <v>1550</v>
      </c>
      <c r="C200" s="133"/>
      <c r="D200" s="133"/>
      <c r="E200" s="133"/>
      <c r="F200" s="133">
        <v>1550</v>
      </c>
      <c r="G200" s="134">
        <v>15.5</v>
      </c>
      <c r="H200" s="128"/>
      <c r="I200" s="128"/>
      <c r="J200" s="128"/>
    </row>
    <row r="201" spans="1:10" x14ac:dyDescent="0.25">
      <c r="A201" s="132" t="s">
        <v>212</v>
      </c>
      <c r="B201" s="133">
        <v>4172</v>
      </c>
      <c r="C201" s="133">
        <v>359</v>
      </c>
      <c r="D201" s="133"/>
      <c r="E201" s="133"/>
      <c r="F201" s="133">
        <v>4531</v>
      </c>
      <c r="G201" s="134">
        <v>60.387999999999998</v>
      </c>
      <c r="H201" s="128"/>
      <c r="I201" s="128"/>
      <c r="J201" s="128"/>
    </row>
    <row r="202" spans="1:10" x14ac:dyDescent="0.25">
      <c r="A202" s="132" t="s">
        <v>213</v>
      </c>
      <c r="B202" s="133">
        <v>2535</v>
      </c>
      <c r="C202" s="133">
        <v>2</v>
      </c>
      <c r="D202" s="133"/>
      <c r="E202" s="133"/>
      <c r="F202" s="133">
        <v>2537</v>
      </c>
      <c r="G202" s="134">
        <v>25.454000000000001</v>
      </c>
      <c r="H202" s="128"/>
      <c r="I202" s="128"/>
      <c r="J202" s="128"/>
    </row>
    <row r="203" spans="1:10" x14ac:dyDescent="0.25">
      <c r="A203" s="132" t="s">
        <v>214</v>
      </c>
      <c r="B203" s="133">
        <v>6557</v>
      </c>
      <c r="C203" s="133"/>
      <c r="D203" s="133"/>
      <c r="E203" s="133"/>
      <c r="F203" s="133">
        <v>6557</v>
      </c>
      <c r="G203" s="134">
        <v>65.569999999999993</v>
      </c>
      <c r="H203" s="128"/>
      <c r="I203" s="128"/>
      <c r="J203" s="128"/>
    </row>
    <row r="204" spans="1:10" x14ac:dyDescent="0.25">
      <c r="A204" s="132" t="s">
        <v>215</v>
      </c>
      <c r="B204" s="133">
        <v>2437</v>
      </c>
      <c r="C204" s="133">
        <v>715</v>
      </c>
      <c r="D204" s="133"/>
      <c r="E204" s="133"/>
      <c r="F204" s="133">
        <v>3152</v>
      </c>
      <c r="G204" s="134">
        <v>61.55</v>
      </c>
      <c r="H204" s="128"/>
      <c r="I204" s="128"/>
      <c r="J204" s="128"/>
    </row>
    <row r="205" spans="1:10" x14ac:dyDescent="0.25">
      <c r="A205" s="132" t="s">
        <v>217</v>
      </c>
      <c r="B205" s="133">
        <v>29</v>
      </c>
      <c r="C205" s="133">
        <v>239</v>
      </c>
      <c r="D205" s="133"/>
      <c r="E205" s="133"/>
      <c r="F205" s="133">
        <v>268</v>
      </c>
      <c r="G205" s="134">
        <v>12.718</v>
      </c>
      <c r="H205" s="128"/>
      <c r="I205" s="128"/>
      <c r="J205" s="128"/>
    </row>
    <row r="206" spans="1:10" x14ac:dyDescent="0.25">
      <c r="A206" s="132" t="s">
        <v>218</v>
      </c>
      <c r="B206" s="133">
        <v>743</v>
      </c>
      <c r="C206" s="133">
        <v>206</v>
      </c>
      <c r="D206" s="133"/>
      <c r="E206" s="133"/>
      <c r="F206" s="133">
        <v>949</v>
      </c>
      <c r="G206" s="134">
        <v>18.141999999999999</v>
      </c>
      <c r="H206" s="128"/>
      <c r="I206" s="128"/>
      <c r="J206" s="128"/>
    </row>
    <row r="207" spans="1:10" x14ac:dyDescent="0.25">
      <c r="A207" s="132" t="s">
        <v>219</v>
      </c>
      <c r="B207" s="133">
        <v>8453</v>
      </c>
      <c r="C207" s="133">
        <v>1225</v>
      </c>
      <c r="D207" s="133"/>
      <c r="E207" s="133">
        <v>1144</v>
      </c>
      <c r="F207" s="133">
        <v>10822</v>
      </c>
      <c r="G207" s="134">
        <v>153.94999999999999</v>
      </c>
      <c r="H207" s="128"/>
      <c r="I207" s="128"/>
      <c r="J207" s="128"/>
    </row>
    <row r="208" spans="1:10" x14ac:dyDescent="0.25">
      <c r="A208" s="132" t="s">
        <v>220</v>
      </c>
      <c r="B208" s="133">
        <v>1134</v>
      </c>
      <c r="C208" s="133"/>
      <c r="D208" s="133"/>
      <c r="E208" s="133"/>
      <c r="F208" s="133">
        <v>1134</v>
      </c>
      <c r="G208" s="134">
        <v>11.34</v>
      </c>
      <c r="H208" s="128"/>
      <c r="I208" s="128"/>
      <c r="J208" s="128"/>
    </row>
    <row r="209" spans="1:10" x14ac:dyDescent="0.25">
      <c r="A209" s="132" t="s">
        <v>221</v>
      </c>
      <c r="B209" s="133">
        <v>1516</v>
      </c>
      <c r="C209" s="133">
        <v>200</v>
      </c>
      <c r="D209" s="133"/>
      <c r="E209" s="133"/>
      <c r="F209" s="133">
        <v>1716</v>
      </c>
      <c r="G209" s="134">
        <v>25.56</v>
      </c>
      <c r="H209" s="128"/>
      <c r="I209" s="128"/>
      <c r="J209" s="128"/>
    </row>
    <row r="210" spans="1:10" x14ac:dyDescent="0.25">
      <c r="A210" s="132" t="s">
        <v>222</v>
      </c>
      <c r="B210" s="133">
        <v>2117</v>
      </c>
      <c r="C210" s="133"/>
      <c r="D210" s="133"/>
      <c r="E210" s="133"/>
      <c r="F210" s="133">
        <v>2117</v>
      </c>
      <c r="G210" s="134">
        <v>21.17</v>
      </c>
      <c r="H210" s="128"/>
      <c r="I210" s="128"/>
      <c r="J210" s="128"/>
    </row>
    <row r="211" spans="1:10" x14ac:dyDescent="0.25">
      <c r="A211" s="132" t="s">
        <v>223</v>
      </c>
      <c r="B211" s="133">
        <v>479</v>
      </c>
      <c r="C211" s="133"/>
      <c r="D211" s="133"/>
      <c r="E211" s="133"/>
      <c r="F211" s="133">
        <v>479</v>
      </c>
      <c r="G211" s="134">
        <v>4.79</v>
      </c>
      <c r="H211" s="128"/>
      <c r="I211" s="128"/>
      <c r="J211" s="128"/>
    </row>
    <row r="212" spans="1:10" x14ac:dyDescent="0.25">
      <c r="A212" s="132" t="s">
        <v>224</v>
      </c>
      <c r="B212" s="133">
        <v>17623</v>
      </c>
      <c r="C212" s="133">
        <v>737</v>
      </c>
      <c r="D212" s="133"/>
      <c r="E212" s="133">
        <v>492</v>
      </c>
      <c r="F212" s="133">
        <v>18852</v>
      </c>
      <c r="G212" s="134">
        <v>217.01400000000001</v>
      </c>
      <c r="H212" s="128"/>
      <c r="I212" s="128"/>
      <c r="J212" s="128"/>
    </row>
    <row r="213" spans="1:10" x14ac:dyDescent="0.25">
      <c r="A213" s="141" t="s">
        <v>225</v>
      </c>
      <c r="B213" s="142">
        <v>37073</v>
      </c>
      <c r="C213" s="142">
        <v>1218</v>
      </c>
      <c r="D213" s="142"/>
      <c r="E213" s="142">
        <v>1241</v>
      </c>
      <c r="F213" s="142">
        <v>39532</v>
      </c>
      <c r="G213" s="143">
        <v>440.27100000000002</v>
      </c>
      <c r="H213" s="128"/>
      <c r="I213" s="128"/>
      <c r="J213" s="128"/>
    </row>
    <row r="214" spans="1:10" x14ac:dyDescent="0.25">
      <c r="A214" s="132" t="s">
        <v>226</v>
      </c>
      <c r="B214" s="133">
        <v>1386</v>
      </c>
      <c r="C214" s="133"/>
      <c r="D214" s="133"/>
      <c r="E214" s="133"/>
      <c r="F214" s="133">
        <v>1386</v>
      </c>
      <c r="G214" s="134">
        <v>13.86</v>
      </c>
      <c r="H214" s="128"/>
      <c r="I214" s="128"/>
      <c r="J214" s="128"/>
    </row>
    <row r="215" spans="1:10" x14ac:dyDescent="0.25">
      <c r="A215" s="132" t="s">
        <v>227</v>
      </c>
      <c r="B215" s="133">
        <v>2962</v>
      </c>
      <c r="C215" s="133"/>
      <c r="D215" s="133"/>
      <c r="E215" s="133">
        <v>300</v>
      </c>
      <c r="F215" s="133">
        <v>3262</v>
      </c>
      <c r="G215" s="134">
        <v>31.12</v>
      </c>
      <c r="H215" s="128"/>
      <c r="I215" s="128"/>
      <c r="J215" s="128"/>
    </row>
    <row r="216" spans="1:10" x14ac:dyDescent="0.25">
      <c r="A216" s="132" t="s">
        <v>228</v>
      </c>
      <c r="B216" s="133">
        <v>2030</v>
      </c>
      <c r="C216" s="133"/>
      <c r="D216" s="133"/>
      <c r="E216" s="133"/>
      <c r="F216" s="133">
        <v>2030</v>
      </c>
      <c r="G216" s="134">
        <v>20.3</v>
      </c>
      <c r="H216" s="128"/>
      <c r="I216" s="128"/>
      <c r="J216" s="128"/>
    </row>
    <row r="217" spans="1:10" x14ac:dyDescent="0.25">
      <c r="A217" s="132" t="s">
        <v>523</v>
      </c>
      <c r="B217" s="133">
        <v>4505</v>
      </c>
      <c r="C217" s="133">
        <v>33</v>
      </c>
      <c r="D217" s="133"/>
      <c r="E217" s="133"/>
      <c r="F217" s="133">
        <v>4538</v>
      </c>
      <c r="G217" s="134">
        <v>46.765999999999998</v>
      </c>
      <c r="H217" s="128"/>
      <c r="I217" s="128"/>
      <c r="J217" s="128"/>
    </row>
    <row r="218" spans="1:10" x14ac:dyDescent="0.25">
      <c r="A218" s="132" t="s">
        <v>229</v>
      </c>
      <c r="B218" s="133">
        <v>16318</v>
      </c>
      <c r="C218" s="133">
        <v>912</v>
      </c>
      <c r="D218" s="133"/>
      <c r="E218" s="133">
        <v>225</v>
      </c>
      <c r="F218" s="133">
        <v>17455</v>
      </c>
      <c r="G218" s="134">
        <v>211.72900000000001</v>
      </c>
      <c r="H218" s="128"/>
      <c r="I218" s="128"/>
      <c r="J218" s="128"/>
    </row>
    <row r="219" spans="1:10" x14ac:dyDescent="0.25">
      <c r="A219" s="132" t="s">
        <v>230</v>
      </c>
      <c r="B219" s="133">
        <v>7141</v>
      </c>
      <c r="C219" s="133">
        <v>212</v>
      </c>
      <c r="D219" s="133"/>
      <c r="E219" s="133">
        <v>601</v>
      </c>
      <c r="F219" s="133">
        <v>7954</v>
      </c>
      <c r="G219" s="134">
        <v>85.438999999999993</v>
      </c>
      <c r="H219" s="128"/>
      <c r="I219" s="128"/>
      <c r="J219" s="128"/>
    </row>
    <row r="220" spans="1:10" x14ac:dyDescent="0.25">
      <c r="A220" s="132" t="s">
        <v>231</v>
      </c>
      <c r="B220" s="133">
        <v>2731</v>
      </c>
      <c r="C220" s="133"/>
      <c r="D220" s="133"/>
      <c r="E220" s="133">
        <v>115</v>
      </c>
      <c r="F220" s="133">
        <v>2846</v>
      </c>
      <c r="G220" s="134">
        <v>27.885000000000002</v>
      </c>
      <c r="H220" s="128"/>
      <c r="I220" s="128"/>
      <c r="J220" s="128"/>
    </row>
    <row r="221" spans="1:10" x14ac:dyDescent="0.25">
      <c r="A221" s="132" t="s">
        <v>232</v>
      </c>
      <c r="B221" s="133"/>
      <c r="C221" s="133">
        <v>61</v>
      </c>
      <c r="D221" s="133"/>
      <c r="E221" s="133"/>
      <c r="F221" s="133">
        <v>61</v>
      </c>
      <c r="G221" s="134">
        <v>3.1720000000000002</v>
      </c>
      <c r="H221" s="128"/>
      <c r="I221" s="128"/>
      <c r="J221" s="128"/>
    </row>
    <row r="222" spans="1:10" x14ac:dyDescent="0.25">
      <c r="A222" s="141" t="s">
        <v>235</v>
      </c>
      <c r="B222" s="142">
        <v>40252</v>
      </c>
      <c r="C222" s="142">
        <v>2941</v>
      </c>
      <c r="D222" s="142"/>
      <c r="E222" s="142">
        <v>541</v>
      </c>
      <c r="F222" s="142">
        <v>43734</v>
      </c>
      <c r="G222" s="143">
        <v>558.15700000000004</v>
      </c>
      <c r="H222" s="128"/>
      <c r="I222" s="128"/>
      <c r="J222" s="128"/>
    </row>
    <row r="223" spans="1:10" x14ac:dyDescent="0.25">
      <c r="A223" s="132" t="s">
        <v>962</v>
      </c>
      <c r="B223" s="133">
        <v>1378</v>
      </c>
      <c r="C223" s="133"/>
      <c r="D223" s="133"/>
      <c r="E223" s="133"/>
      <c r="F223" s="133">
        <v>1378</v>
      </c>
      <c r="G223" s="134">
        <v>13.78</v>
      </c>
      <c r="H223" s="128"/>
      <c r="I223" s="128"/>
      <c r="J223" s="128"/>
    </row>
    <row r="224" spans="1:10" x14ac:dyDescent="0.25">
      <c r="A224" s="132" t="s">
        <v>236</v>
      </c>
      <c r="B224" s="133">
        <v>1218</v>
      </c>
      <c r="C224" s="133"/>
      <c r="D224" s="133"/>
      <c r="E224" s="133"/>
      <c r="F224" s="133">
        <v>1218</v>
      </c>
      <c r="G224" s="134">
        <v>12.18</v>
      </c>
      <c r="H224" s="128"/>
      <c r="I224" s="128"/>
      <c r="J224" s="128"/>
    </row>
    <row r="225" spans="1:10" x14ac:dyDescent="0.25">
      <c r="A225" s="132" t="s">
        <v>963</v>
      </c>
      <c r="B225" s="133">
        <v>181</v>
      </c>
      <c r="C225" s="133"/>
      <c r="D225" s="133"/>
      <c r="E225" s="133"/>
      <c r="F225" s="133">
        <v>181</v>
      </c>
      <c r="G225" s="134">
        <v>1.81</v>
      </c>
      <c r="H225" s="128"/>
      <c r="I225" s="128"/>
      <c r="J225" s="128"/>
    </row>
    <row r="226" spans="1:10" x14ac:dyDescent="0.25">
      <c r="A226" s="132" t="s">
        <v>237</v>
      </c>
      <c r="B226" s="133">
        <v>13508</v>
      </c>
      <c r="C226" s="133">
        <v>580</v>
      </c>
      <c r="D226" s="133"/>
      <c r="E226" s="133"/>
      <c r="F226" s="133">
        <v>14088</v>
      </c>
      <c r="G226" s="134">
        <v>165.24</v>
      </c>
      <c r="H226" s="128"/>
      <c r="I226" s="128"/>
      <c r="J226" s="128"/>
    </row>
    <row r="227" spans="1:10" x14ac:dyDescent="0.25">
      <c r="A227" s="132" t="s">
        <v>238</v>
      </c>
      <c r="B227" s="133">
        <v>738</v>
      </c>
      <c r="C227" s="133">
        <v>88</v>
      </c>
      <c r="D227" s="133"/>
      <c r="E227" s="133"/>
      <c r="F227" s="133">
        <v>826</v>
      </c>
      <c r="G227" s="134">
        <v>11.956</v>
      </c>
      <c r="H227" s="128"/>
      <c r="I227" s="128"/>
      <c r="J227" s="128"/>
    </row>
    <row r="228" spans="1:10" x14ac:dyDescent="0.25">
      <c r="A228" s="132" t="s">
        <v>240</v>
      </c>
      <c r="B228" s="133">
        <v>1360</v>
      </c>
      <c r="C228" s="133">
        <v>147</v>
      </c>
      <c r="D228" s="133"/>
      <c r="E228" s="133"/>
      <c r="F228" s="133">
        <v>1507</v>
      </c>
      <c r="G228" s="134">
        <v>21.244</v>
      </c>
      <c r="H228" s="128"/>
      <c r="I228" s="128"/>
      <c r="J228" s="128"/>
    </row>
    <row r="229" spans="1:10" x14ac:dyDescent="0.25">
      <c r="A229" s="132" t="s">
        <v>241</v>
      </c>
      <c r="B229" s="133">
        <v>7832</v>
      </c>
      <c r="C229" s="133">
        <v>1160</v>
      </c>
      <c r="D229" s="133"/>
      <c r="E229" s="133"/>
      <c r="F229" s="133">
        <v>8992</v>
      </c>
      <c r="G229" s="134">
        <v>138.63999999999999</v>
      </c>
      <c r="H229" s="128"/>
      <c r="I229" s="128"/>
      <c r="J229" s="128"/>
    </row>
    <row r="230" spans="1:10" x14ac:dyDescent="0.25">
      <c r="A230" s="132" t="s">
        <v>964</v>
      </c>
      <c r="B230" s="133">
        <v>4603</v>
      </c>
      <c r="C230" s="133">
        <v>913</v>
      </c>
      <c r="D230" s="133"/>
      <c r="E230" s="133"/>
      <c r="F230" s="133">
        <v>5516</v>
      </c>
      <c r="G230" s="134">
        <v>93.506</v>
      </c>
      <c r="H230" s="128"/>
      <c r="I230" s="128"/>
      <c r="J230" s="128"/>
    </row>
    <row r="231" spans="1:10" x14ac:dyDescent="0.25">
      <c r="A231" s="132" t="s">
        <v>234</v>
      </c>
      <c r="B231" s="133">
        <v>1947</v>
      </c>
      <c r="C231" s="133">
        <v>26</v>
      </c>
      <c r="D231" s="133"/>
      <c r="E231" s="133">
        <v>283</v>
      </c>
      <c r="F231" s="133">
        <v>2256</v>
      </c>
      <c r="G231" s="134">
        <v>22.236999999999998</v>
      </c>
      <c r="H231" s="128"/>
      <c r="I231" s="128"/>
      <c r="J231" s="128"/>
    </row>
    <row r="232" spans="1:10" x14ac:dyDescent="0.25">
      <c r="A232" s="132" t="s">
        <v>242</v>
      </c>
      <c r="B232" s="133">
        <v>3508</v>
      </c>
      <c r="C232" s="133"/>
      <c r="D232" s="133"/>
      <c r="E232" s="133"/>
      <c r="F232" s="133">
        <v>3508</v>
      </c>
      <c r="G232" s="134">
        <v>35.08</v>
      </c>
      <c r="H232" s="128"/>
      <c r="I232" s="128"/>
      <c r="J232" s="128"/>
    </row>
    <row r="233" spans="1:10" x14ac:dyDescent="0.25">
      <c r="A233" s="132" t="s">
        <v>243</v>
      </c>
      <c r="B233" s="133">
        <v>2847</v>
      </c>
      <c r="C233" s="133">
        <v>27</v>
      </c>
      <c r="D233" s="133"/>
      <c r="E233" s="133">
        <v>225</v>
      </c>
      <c r="F233" s="133">
        <v>3099</v>
      </c>
      <c r="G233" s="134">
        <v>30.998999999999999</v>
      </c>
      <c r="H233" s="128"/>
      <c r="I233" s="128"/>
      <c r="J233" s="128"/>
    </row>
    <row r="234" spans="1:10" x14ac:dyDescent="0.25">
      <c r="A234" s="132" t="s">
        <v>244</v>
      </c>
      <c r="B234" s="133">
        <v>156</v>
      </c>
      <c r="C234" s="133"/>
      <c r="D234" s="133"/>
      <c r="E234" s="133">
        <v>33</v>
      </c>
      <c r="F234" s="133">
        <v>189</v>
      </c>
      <c r="G234" s="134">
        <v>1.7250000000000001</v>
      </c>
      <c r="H234" s="128"/>
      <c r="I234" s="128"/>
      <c r="J234" s="128"/>
    </row>
    <row r="235" spans="1:10" x14ac:dyDescent="0.25">
      <c r="A235" s="132" t="s">
        <v>245</v>
      </c>
      <c r="B235" s="133">
        <v>976</v>
      </c>
      <c r="C235" s="133"/>
      <c r="D235" s="133"/>
      <c r="E235" s="133"/>
      <c r="F235" s="133">
        <v>976</v>
      </c>
      <c r="G235" s="134">
        <v>9.76</v>
      </c>
      <c r="H235" s="128"/>
      <c r="I235" s="128"/>
      <c r="J235" s="128"/>
    </row>
    <row r="236" spans="1:10" x14ac:dyDescent="0.25">
      <c r="A236" s="144" t="s">
        <v>246</v>
      </c>
      <c r="B236" s="145">
        <v>541123</v>
      </c>
      <c r="C236" s="145">
        <v>43953</v>
      </c>
      <c r="D236" s="145">
        <v>3714</v>
      </c>
      <c r="E236" s="145">
        <v>8639</v>
      </c>
      <c r="F236" s="145">
        <v>597429</v>
      </c>
      <c r="G236" s="146">
        <v>7888.5410000000002</v>
      </c>
      <c r="H236" s="130"/>
      <c r="I236" s="130"/>
      <c r="J236" s="130"/>
    </row>
    <row r="237" spans="1:10" x14ac:dyDescent="0.25">
      <c r="A237" s="141" t="s">
        <v>248</v>
      </c>
      <c r="B237" s="142">
        <v>74760</v>
      </c>
      <c r="C237" s="142">
        <v>4644</v>
      </c>
      <c r="D237" s="142">
        <v>94</v>
      </c>
      <c r="E237" s="142">
        <v>2039</v>
      </c>
      <c r="F237" s="142">
        <v>81537</v>
      </c>
      <c r="G237" s="143">
        <v>1003.043</v>
      </c>
      <c r="H237" s="128"/>
      <c r="I237" s="128"/>
      <c r="J237" s="128"/>
    </row>
    <row r="238" spans="1:10" x14ac:dyDescent="0.25">
      <c r="A238" s="132" t="s">
        <v>965</v>
      </c>
      <c r="B238" s="133">
        <v>1145</v>
      </c>
      <c r="C238" s="133"/>
      <c r="D238" s="133"/>
      <c r="E238" s="133">
        <v>49</v>
      </c>
      <c r="F238" s="133">
        <v>1194</v>
      </c>
      <c r="G238" s="134">
        <v>11.695</v>
      </c>
      <c r="H238" s="128"/>
      <c r="I238" s="128"/>
      <c r="J238" s="128"/>
    </row>
    <row r="239" spans="1:10" x14ac:dyDescent="0.25">
      <c r="A239" s="132" t="s">
        <v>250</v>
      </c>
      <c r="B239" s="133">
        <v>1087</v>
      </c>
      <c r="C239" s="133"/>
      <c r="D239" s="133"/>
      <c r="E239" s="133">
        <v>148</v>
      </c>
      <c r="F239" s="133">
        <v>1235</v>
      </c>
      <c r="G239" s="134">
        <v>11.61</v>
      </c>
      <c r="H239" s="128"/>
      <c r="I239" s="128"/>
      <c r="J239" s="128"/>
    </row>
    <row r="240" spans="1:10" x14ac:dyDescent="0.25">
      <c r="A240" s="132" t="s">
        <v>260</v>
      </c>
      <c r="B240" s="133">
        <v>7414</v>
      </c>
      <c r="C240" s="133"/>
      <c r="D240" s="133"/>
      <c r="E240" s="133">
        <v>208</v>
      </c>
      <c r="F240" s="133">
        <v>7622</v>
      </c>
      <c r="G240" s="134">
        <v>75.180000000000007</v>
      </c>
      <c r="H240" s="128"/>
      <c r="I240" s="128"/>
      <c r="J240" s="128"/>
    </row>
    <row r="241" spans="1:10" x14ac:dyDescent="0.25">
      <c r="A241" s="132" t="s">
        <v>252</v>
      </c>
      <c r="B241" s="133">
        <v>2000</v>
      </c>
      <c r="C241" s="133">
        <v>304</v>
      </c>
      <c r="D241" s="133"/>
      <c r="E241" s="133">
        <v>362</v>
      </c>
      <c r="F241" s="133">
        <v>2666</v>
      </c>
      <c r="G241" s="134">
        <v>37.618000000000002</v>
      </c>
      <c r="H241" s="128"/>
      <c r="I241" s="128"/>
      <c r="J241" s="128"/>
    </row>
    <row r="242" spans="1:10" x14ac:dyDescent="0.25">
      <c r="A242" s="132" t="s">
        <v>966</v>
      </c>
      <c r="B242" s="133">
        <v>977</v>
      </c>
      <c r="C242" s="133">
        <v>50</v>
      </c>
      <c r="D242" s="133"/>
      <c r="E242" s="133"/>
      <c r="F242" s="133">
        <v>1027</v>
      </c>
      <c r="G242" s="134">
        <v>12.37</v>
      </c>
      <c r="H242" s="128"/>
      <c r="I242" s="128"/>
      <c r="J242" s="128"/>
    </row>
    <row r="243" spans="1:10" x14ac:dyDescent="0.25">
      <c r="A243" s="132" t="s">
        <v>253</v>
      </c>
      <c r="B243" s="133">
        <v>993</v>
      </c>
      <c r="C243" s="133">
        <v>109</v>
      </c>
      <c r="D243" s="133"/>
      <c r="E243" s="133"/>
      <c r="F243" s="133">
        <v>1102</v>
      </c>
      <c r="G243" s="134">
        <v>15.598000000000001</v>
      </c>
      <c r="H243" s="128"/>
      <c r="I243" s="128"/>
      <c r="J243" s="128"/>
    </row>
    <row r="244" spans="1:10" x14ac:dyDescent="0.25">
      <c r="A244" s="132" t="s">
        <v>254</v>
      </c>
      <c r="B244" s="133">
        <v>43233</v>
      </c>
      <c r="C244" s="133">
        <v>4181</v>
      </c>
      <c r="D244" s="133">
        <v>94</v>
      </c>
      <c r="E244" s="133">
        <v>1272</v>
      </c>
      <c r="F244" s="133">
        <v>48780</v>
      </c>
      <c r="G244" s="134">
        <v>659.86199999999997</v>
      </c>
      <c r="H244" s="128"/>
      <c r="I244" s="128"/>
      <c r="J244" s="128"/>
    </row>
    <row r="245" spans="1:10" x14ac:dyDescent="0.25">
      <c r="A245" s="132" t="s">
        <v>967</v>
      </c>
      <c r="B245" s="133">
        <v>3382</v>
      </c>
      <c r="C245" s="133"/>
      <c r="D245" s="133"/>
      <c r="E245" s="133"/>
      <c r="F245" s="133">
        <v>3382</v>
      </c>
      <c r="G245" s="134">
        <v>33.82</v>
      </c>
      <c r="H245" s="128"/>
      <c r="I245" s="128"/>
      <c r="J245" s="128"/>
    </row>
    <row r="246" spans="1:10" x14ac:dyDescent="0.25">
      <c r="A246" s="132" t="s">
        <v>255</v>
      </c>
      <c r="B246" s="133">
        <v>1636</v>
      </c>
      <c r="C246" s="133"/>
      <c r="D246" s="133"/>
      <c r="E246" s="133"/>
      <c r="F246" s="133">
        <v>1636</v>
      </c>
      <c r="G246" s="134">
        <v>16.36</v>
      </c>
      <c r="H246" s="128"/>
      <c r="I246" s="128"/>
      <c r="J246" s="128"/>
    </row>
    <row r="247" spans="1:10" x14ac:dyDescent="0.25">
      <c r="A247" s="132" t="s">
        <v>256</v>
      </c>
      <c r="B247" s="133">
        <v>3196</v>
      </c>
      <c r="C247" s="133"/>
      <c r="D247" s="133"/>
      <c r="E247" s="133"/>
      <c r="F247" s="133">
        <v>3196</v>
      </c>
      <c r="G247" s="134">
        <v>31.96</v>
      </c>
      <c r="H247" s="128"/>
      <c r="I247" s="128"/>
      <c r="J247" s="128"/>
    </row>
    <row r="248" spans="1:10" x14ac:dyDescent="0.25">
      <c r="A248" s="132" t="s">
        <v>257</v>
      </c>
      <c r="B248" s="133">
        <v>8758</v>
      </c>
      <c r="C248" s="133"/>
      <c r="D248" s="133"/>
      <c r="E248" s="133"/>
      <c r="F248" s="133">
        <v>8758</v>
      </c>
      <c r="G248" s="134">
        <v>87.58</v>
      </c>
      <c r="H248" s="128"/>
      <c r="I248" s="128"/>
      <c r="J248" s="128"/>
    </row>
    <row r="249" spans="1:10" x14ac:dyDescent="0.25">
      <c r="A249" s="132" t="s">
        <v>258</v>
      </c>
      <c r="B249" s="133">
        <v>592</v>
      </c>
      <c r="C249" s="133"/>
      <c r="D249" s="133"/>
      <c r="E249" s="133"/>
      <c r="F249" s="133">
        <v>592</v>
      </c>
      <c r="G249" s="134">
        <v>5.92</v>
      </c>
      <c r="H249" s="128"/>
      <c r="I249" s="128"/>
      <c r="J249" s="128"/>
    </row>
    <row r="250" spans="1:10" x14ac:dyDescent="0.25">
      <c r="A250" s="132" t="s">
        <v>259</v>
      </c>
      <c r="B250" s="133">
        <v>347</v>
      </c>
      <c r="C250" s="133"/>
      <c r="D250" s="133"/>
      <c r="E250" s="133"/>
      <c r="F250" s="133">
        <v>347</v>
      </c>
      <c r="G250" s="134">
        <v>3.47</v>
      </c>
      <c r="H250" s="128"/>
      <c r="I250" s="128"/>
      <c r="J250" s="128"/>
    </row>
    <row r="251" spans="1:10" x14ac:dyDescent="0.25">
      <c r="A251" s="141" t="s">
        <v>261</v>
      </c>
      <c r="B251" s="142">
        <v>53216</v>
      </c>
      <c r="C251" s="142">
        <v>2923</v>
      </c>
      <c r="D251" s="142">
        <v>25</v>
      </c>
      <c r="E251" s="142">
        <v>506</v>
      </c>
      <c r="F251" s="142">
        <v>56670</v>
      </c>
      <c r="G251" s="143">
        <v>687.68600000000004</v>
      </c>
      <c r="H251" s="128"/>
      <c r="I251" s="128"/>
      <c r="J251" s="128"/>
    </row>
    <row r="252" spans="1:10" x14ac:dyDescent="0.25">
      <c r="A252" s="132" t="s">
        <v>262</v>
      </c>
      <c r="B252" s="133">
        <v>2463</v>
      </c>
      <c r="C252" s="133">
        <v>88</v>
      </c>
      <c r="D252" s="133"/>
      <c r="E252" s="133"/>
      <c r="F252" s="133">
        <v>2551</v>
      </c>
      <c r="G252" s="134">
        <v>29.206</v>
      </c>
      <c r="H252" s="128"/>
      <c r="I252" s="128"/>
      <c r="J252" s="128"/>
    </row>
    <row r="253" spans="1:10" x14ac:dyDescent="0.25">
      <c r="A253" s="132" t="s">
        <v>263</v>
      </c>
      <c r="B253" s="133">
        <v>1604</v>
      </c>
      <c r="C253" s="133">
        <v>52</v>
      </c>
      <c r="D253" s="133"/>
      <c r="E253" s="133"/>
      <c r="F253" s="133">
        <v>1656</v>
      </c>
      <c r="G253" s="134">
        <v>18.744</v>
      </c>
      <c r="H253" s="128"/>
      <c r="I253" s="128"/>
      <c r="J253" s="128"/>
    </row>
    <row r="254" spans="1:10" x14ac:dyDescent="0.25">
      <c r="A254" s="132" t="s">
        <v>264</v>
      </c>
      <c r="B254" s="133">
        <v>153</v>
      </c>
      <c r="C254" s="133">
        <v>267</v>
      </c>
      <c r="D254" s="133"/>
      <c r="E254" s="133"/>
      <c r="F254" s="133">
        <v>420</v>
      </c>
      <c r="G254" s="134">
        <v>15.414</v>
      </c>
      <c r="H254" s="128"/>
      <c r="I254" s="128"/>
      <c r="J254" s="128"/>
    </row>
    <row r="255" spans="1:10" x14ac:dyDescent="0.25">
      <c r="A255" s="132" t="s">
        <v>265</v>
      </c>
      <c r="B255" s="133">
        <v>1034</v>
      </c>
      <c r="C255" s="133">
        <v>57</v>
      </c>
      <c r="D255" s="133"/>
      <c r="E255" s="133"/>
      <c r="F255" s="133">
        <v>1091</v>
      </c>
      <c r="G255" s="134">
        <v>13.304</v>
      </c>
      <c r="H255" s="128"/>
      <c r="I255" s="128"/>
      <c r="J255" s="128"/>
    </row>
    <row r="256" spans="1:10" x14ac:dyDescent="0.25">
      <c r="A256" s="132" t="s">
        <v>266</v>
      </c>
      <c r="B256" s="133">
        <v>1733</v>
      </c>
      <c r="C256" s="133"/>
      <c r="D256" s="133"/>
      <c r="E256" s="133">
        <v>327</v>
      </c>
      <c r="F256" s="133">
        <v>2060</v>
      </c>
      <c r="G256" s="134">
        <v>18.965</v>
      </c>
      <c r="H256" s="128"/>
      <c r="I256" s="128"/>
      <c r="J256" s="128"/>
    </row>
    <row r="257" spans="1:10" x14ac:dyDescent="0.25">
      <c r="A257" s="132" t="s">
        <v>267</v>
      </c>
      <c r="B257" s="133">
        <v>6417</v>
      </c>
      <c r="C257" s="133"/>
      <c r="D257" s="133"/>
      <c r="E257" s="133"/>
      <c r="F257" s="133">
        <v>6417</v>
      </c>
      <c r="G257" s="134">
        <v>64.17</v>
      </c>
      <c r="H257" s="128"/>
      <c r="I257" s="128"/>
      <c r="J257" s="128"/>
    </row>
    <row r="258" spans="1:10" x14ac:dyDescent="0.25">
      <c r="A258" s="132" t="s">
        <v>268</v>
      </c>
      <c r="B258" s="133">
        <v>2285</v>
      </c>
      <c r="C258" s="133"/>
      <c r="D258" s="133"/>
      <c r="E258" s="133"/>
      <c r="F258" s="133">
        <v>2285</v>
      </c>
      <c r="G258" s="134">
        <v>22.85</v>
      </c>
      <c r="H258" s="128"/>
      <c r="I258" s="128"/>
      <c r="J258" s="128"/>
    </row>
    <row r="259" spans="1:10" x14ac:dyDescent="0.25">
      <c r="A259" s="132" t="s">
        <v>269</v>
      </c>
      <c r="B259" s="133">
        <v>1806</v>
      </c>
      <c r="C259" s="133"/>
      <c r="D259" s="133"/>
      <c r="E259" s="133"/>
      <c r="F259" s="133">
        <v>1806</v>
      </c>
      <c r="G259" s="134">
        <v>18.059999999999999</v>
      </c>
      <c r="H259" s="128"/>
      <c r="I259" s="128"/>
      <c r="J259" s="128"/>
    </row>
    <row r="260" spans="1:10" x14ac:dyDescent="0.25">
      <c r="A260" s="132" t="s">
        <v>270</v>
      </c>
      <c r="B260" s="133">
        <v>2518</v>
      </c>
      <c r="C260" s="133">
        <v>14</v>
      </c>
      <c r="D260" s="133"/>
      <c r="E260" s="133"/>
      <c r="F260" s="133">
        <v>2532</v>
      </c>
      <c r="G260" s="134">
        <v>25.908000000000001</v>
      </c>
      <c r="H260" s="128"/>
      <c r="I260" s="128"/>
      <c r="J260" s="128"/>
    </row>
    <row r="261" spans="1:10" x14ac:dyDescent="0.25">
      <c r="A261" s="132" t="s">
        <v>271</v>
      </c>
      <c r="B261" s="133">
        <v>3588</v>
      </c>
      <c r="C261" s="133">
        <v>35</v>
      </c>
      <c r="D261" s="133"/>
      <c r="E261" s="133"/>
      <c r="F261" s="133">
        <v>3623</v>
      </c>
      <c r="G261" s="134">
        <v>37.700000000000003</v>
      </c>
      <c r="H261" s="128"/>
      <c r="I261" s="128"/>
      <c r="J261" s="128"/>
    </row>
    <row r="262" spans="1:10" x14ac:dyDescent="0.25">
      <c r="A262" s="132" t="s">
        <v>272</v>
      </c>
      <c r="B262" s="133">
        <v>12797</v>
      </c>
      <c r="C262" s="133">
        <v>2172</v>
      </c>
      <c r="D262" s="133">
        <v>12</v>
      </c>
      <c r="E262" s="133"/>
      <c r="F262" s="133">
        <v>14981</v>
      </c>
      <c r="G262" s="134">
        <v>241.39400000000001</v>
      </c>
      <c r="H262" s="128"/>
      <c r="I262" s="128"/>
      <c r="J262" s="128"/>
    </row>
    <row r="263" spans="1:10" x14ac:dyDescent="0.25">
      <c r="A263" s="132" t="s">
        <v>273</v>
      </c>
      <c r="B263" s="133">
        <v>4990</v>
      </c>
      <c r="C263" s="133">
        <v>39</v>
      </c>
      <c r="D263" s="133"/>
      <c r="E263" s="133">
        <v>179</v>
      </c>
      <c r="F263" s="133">
        <v>5208</v>
      </c>
      <c r="G263" s="134">
        <v>52.823</v>
      </c>
      <c r="H263" s="128"/>
      <c r="I263" s="128"/>
      <c r="J263" s="128"/>
    </row>
    <row r="264" spans="1:10" x14ac:dyDescent="0.25">
      <c r="A264" s="132" t="s">
        <v>274</v>
      </c>
      <c r="B264" s="133">
        <v>5434</v>
      </c>
      <c r="C264" s="133"/>
      <c r="D264" s="133"/>
      <c r="E264" s="133"/>
      <c r="F264" s="133">
        <v>5434</v>
      </c>
      <c r="G264" s="134">
        <v>54.34</v>
      </c>
      <c r="H264" s="128"/>
      <c r="I264" s="128"/>
      <c r="J264" s="128"/>
    </row>
    <row r="265" spans="1:10" x14ac:dyDescent="0.25">
      <c r="A265" s="132" t="s">
        <v>275</v>
      </c>
      <c r="B265" s="133">
        <v>1587</v>
      </c>
      <c r="C265" s="133"/>
      <c r="D265" s="133"/>
      <c r="E265" s="133"/>
      <c r="F265" s="133">
        <v>1587</v>
      </c>
      <c r="G265" s="134">
        <v>15.87</v>
      </c>
      <c r="H265" s="128"/>
      <c r="I265" s="128"/>
      <c r="J265" s="128"/>
    </row>
    <row r="266" spans="1:10" x14ac:dyDescent="0.25">
      <c r="A266" s="132" t="s">
        <v>276</v>
      </c>
      <c r="B266" s="133">
        <v>759</v>
      </c>
      <c r="C266" s="133">
        <v>62</v>
      </c>
      <c r="D266" s="133">
        <v>9</v>
      </c>
      <c r="E266" s="133"/>
      <c r="F266" s="133">
        <v>830</v>
      </c>
      <c r="G266" s="134">
        <v>11.173999999999999</v>
      </c>
      <c r="H266" s="128"/>
      <c r="I266" s="128"/>
      <c r="J266" s="128"/>
    </row>
    <row r="267" spans="1:10" x14ac:dyDescent="0.25">
      <c r="A267" s="132" t="s">
        <v>968</v>
      </c>
      <c r="B267" s="133">
        <v>539</v>
      </c>
      <c r="C267" s="133"/>
      <c r="D267" s="133"/>
      <c r="E267" s="133"/>
      <c r="F267" s="133">
        <v>539</v>
      </c>
      <c r="G267" s="134">
        <v>5.39</v>
      </c>
      <c r="H267" s="128"/>
      <c r="I267" s="128"/>
      <c r="J267" s="128"/>
    </row>
    <row r="268" spans="1:10" x14ac:dyDescent="0.25">
      <c r="A268" s="132" t="s">
        <v>280</v>
      </c>
      <c r="B268" s="133">
        <v>254</v>
      </c>
      <c r="C268" s="133"/>
      <c r="D268" s="133"/>
      <c r="E268" s="133"/>
      <c r="F268" s="133">
        <v>254</v>
      </c>
      <c r="G268" s="134">
        <v>2.54</v>
      </c>
      <c r="H268" s="128"/>
      <c r="I268" s="128"/>
      <c r="J268" s="128"/>
    </row>
    <row r="269" spans="1:10" x14ac:dyDescent="0.25">
      <c r="A269" s="132" t="s">
        <v>277</v>
      </c>
      <c r="B269" s="133">
        <v>372</v>
      </c>
      <c r="C269" s="133"/>
      <c r="D269" s="133"/>
      <c r="E269" s="133"/>
      <c r="F269" s="133">
        <v>372</v>
      </c>
      <c r="G269" s="134">
        <v>3.72</v>
      </c>
      <c r="H269" s="128"/>
      <c r="I269" s="128"/>
      <c r="J269" s="128"/>
    </row>
    <row r="270" spans="1:10" x14ac:dyDescent="0.25">
      <c r="A270" s="132" t="s">
        <v>278</v>
      </c>
      <c r="B270" s="133">
        <v>2155</v>
      </c>
      <c r="C270" s="133">
        <v>137</v>
      </c>
      <c r="D270" s="133">
        <v>4</v>
      </c>
      <c r="E270" s="133"/>
      <c r="F270" s="133">
        <v>2296</v>
      </c>
      <c r="G270" s="134">
        <v>28.834</v>
      </c>
      <c r="H270" s="128"/>
      <c r="I270" s="128"/>
      <c r="J270" s="128"/>
    </row>
    <row r="271" spans="1:10" x14ac:dyDescent="0.25">
      <c r="A271" s="132" t="s">
        <v>279</v>
      </c>
      <c r="B271" s="133">
        <v>728</v>
      </c>
      <c r="C271" s="133"/>
      <c r="D271" s="133"/>
      <c r="E271" s="133"/>
      <c r="F271" s="133">
        <v>728</v>
      </c>
      <c r="G271" s="134">
        <v>7.28</v>
      </c>
      <c r="H271" s="128"/>
      <c r="I271" s="128"/>
      <c r="J271" s="128"/>
    </row>
    <row r="272" spans="1:10" x14ac:dyDescent="0.25">
      <c r="A272" s="141" t="s">
        <v>281</v>
      </c>
      <c r="B272" s="142">
        <v>53879</v>
      </c>
      <c r="C272" s="142">
        <v>859</v>
      </c>
      <c r="D272" s="142">
        <v>3331</v>
      </c>
      <c r="E272" s="142">
        <v>1049</v>
      </c>
      <c r="F272" s="142">
        <v>59118</v>
      </c>
      <c r="G272" s="143">
        <v>721.94299999999998</v>
      </c>
      <c r="H272" s="128"/>
      <c r="I272" s="128"/>
      <c r="J272" s="128"/>
    </row>
    <row r="273" spans="1:10" x14ac:dyDescent="0.25">
      <c r="A273" s="132" t="s">
        <v>282</v>
      </c>
      <c r="B273" s="133">
        <v>2512</v>
      </c>
      <c r="C273" s="133"/>
      <c r="D273" s="133"/>
      <c r="E273" s="133"/>
      <c r="F273" s="133">
        <v>2512</v>
      </c>
      <c r="G273" s="134">
        <v>25.12</v>
      </c>
      <c r="H273" s="128"/>
      <c r="I273" s="128"/>
      <c r="J273" s="128"/>
    </row>
    <row r="274" spans="1:10" x14ac:dyDescent="0.25">
      <c r="A274" s="132" t="s">
        <v>283</v>
      </c>
      <c r="B274" s="133">
        <v>2522</v>
      </c>
      <c r="C274" s="133">
        <v>244</v>
      </c>
      <c r="D274" s="133"/>
      <c r="E274" s="133"/>
      <c r="F274" s="133">
        <v>2766</v>
      </c>
      <c r="G274" s="134">
        <v>37.908000000000001</v>
      </c>
      <c r="H274" s="128"/>
      <c r="I274" s="128"/>
      <c r="J274" s="128"/>
    </row>
    <row r="275" spans="1:10" x14ac:dyDescent="0.25">
      <c r="A275" s="132" t="s">
        <v>284</v>
      </c>
      <c r="B275" s="133">
        <v>842</v>
      </c>
      <c r="C275" s="133"/>
      <c r="D275" s="133"/>
      <c r="E275" s="133"/>
      <c r="F275" s="133">
        <v>842</v>
      </c>
      <c r="G275" s="134">
        <v>8.42</v>
      </c>
      <c r="H275" s="128"/>
      <c r="I275" s="128"/>
      <c r="J275" s="128"/>
    </row>
    <row r="276" spans="1:10" x14ac:dyDescent="0.25">
      <c r="A276" s="132" t="s">
        <v>285</v>
      </c>
      <c r="B276" s="133">
        <v>2321</v>
      </c>
      <c r="C276" s="133">
        <v>51</v>
      </c>
      <c r="D276" s="133"/>
      <c r="E276" s="133"/>
      <c r="F276" s="133">
        <v>2372</v>
      </c>
      <c r="G276" s="134">
        <v>25.861999999999998</v>
      </c>
      <c r="H276" s="128"/>
      <c r="I276" s="128"/>
      <c r="J276" s="128"/>
    </row>
    <row r="277" spans="1:10" x14ac:dyDescent="0.25">
      <c r="A277" s="132" t="s">
        <v>286</v>
      </c>
      <c r="B277" s="133">
        <v>567</v>
      </c>
      <c r="C277" s="133"/>
      <c r="D277" s="133"/>
      <c r="E277" s="133"/>
      <c r="F277" s="133">
        <v>567</v>
      </c>
      <c r="G277" s="134">
        <v>5.67</v>
      </c>
      <c r="H277" s="128"/>
      <c r="I277" s="128"/>
      <c r="J277" s="128"/>
    </row>
    <row r="278" spans="1:10" x14ac:dyDescent="0.25">
      <c r="A278" s="132" t="s">
        <v>287</v>
      </c>
      <c r="B278" s="133">
        <v>15906</v>
      </c>
      <c r="C278" s="133">
        <v>505</v>
      </c>
      <c r="D278" s="133">
        <v>1</v>
      </c>
      <c r="E278" s="133">
        <v>422</v>
      </c>
      <c r="F278" s="133">
        <v>16834</v>
      </c>
      <c r="G278" s="134">
        <v>187.47</v>
      </c>
      <c r="H278" s="128"/>
      <c r="I278" s="128"/>
      <c r="J278" s="128"/>
    </row>
    <row r="279" spans="1:10" x14ac:dyDescent="0.25">
      <c r="A279" s="132" t="s">
        <v>288</v>
      </c>
      <c r="B279" s="133">
        <v>11333</v>
      </c>
      <c r="C279" s="133">
        <v>21</v>
      </c>
      <c r="D279" s="133">
        <v>3321</v>
      </c>
      <c r="E279" s="133"/>
      <c r="F279" s="133">
        <v>14675</v>
      </c>
      <c r="G279" s="134">
        <v>247.262</v>
      </c>
      <c r="H279" s="128"/>
      <c r="I279" s="128"/>
      <c r="J279" s="128"/>
    </row>
    <row r="280" spans="1:10" x14ac:dyDescent="0.25">
      <c r="A280" s="132" t="s">
        <v>289</v>
      </c>
      <c r="B280" s="133">
        <v>8433</v>
      </c>
      <c r="C280" s="133">
        <v>1</v>
      </c>
      <c r="D280" s="133">
        <v>5</v>
      </c>
      <c r="E280" s="133">
        <v>17</v>
      </c>
      <c r="F280" s="133">
        <v>8456</v>
      </c>
      <c r="G280" s="134">
        <v>84.667000000000002</v>
      </c>
      <c r="H280" s="128"/>
      <c r="I280" s="128"/>
      <c r="J280" s="128"/>
    </row>
    <row r="281" spans="1:10" x14ac:dyDescent="0.25">
      <c r="A281" s="132" t="s">
        <v>290</v>
      </c>
      <c r="B281" s="133">
        <v>655</v>
      </c>
      <c r="C281" s="133"/>
      <c r="D281" s="133"/>
      <c r="E281" s="133"/>
      <c r="F281" s="133">
        <v>655</v>
      </c>
      <c r="G281" s="134">
        <v>6.55</v>
      </c>
      <c r="H281" s="128"/>
      <c r="I281" s="128"/>
      <c r="J281" s="128"/>
    </row>
    <row r="282" spans="1:10" x14ac:dyDescent="0.25">
      <c r="A282" s="132" t="s">
        <v>291</v>
      </c>
      <c r="B282" s="133">
        <v>4139</v>
      </c>
      <c r="C282" s="133">
        <v>12</v>
      </c>
      <c r="D282" s="133"/>
      <c r="E282" s="133">
        <v>610</v>
      </c>
      <c r="F282" s="133">
        <v>4761</v>
      </c>
      <c r="G282" s="134">
        <v>45.064</v>
      </c>
      <c r="H282" s="128"/>
      <c r="I282" s="128"/>
      <c r="J282" s="128"/>
    </row>
    <row r="283" spans="1:10" x14ac:dyDescent="0.25">
      <c r="A283" s="132" t="s">
        <v>292</v>
      </c>
      <c r="B283" s="133">
        <v>4649</v>
      </c>
      <c r="C283" s="133">
        <v>25</v>
      </c>
      <c r="D283" s="133">
        <v>4</v>
      </c>
      <c r="E283" s="133"/>
      <c r="F283" s="133">
        <v>4678</v>
      </c>
      <c r="G283" s="134">
        <v>47.95</v>
      </c>
      <c r="H283" s="128"/>
      <c r="I283" s="128"/>
      <c r="J283" s="128"/>
    </row>
    <row r="284" spans="1:10" x14ac:dyDescent="0.25">
      <c r="A284" s="141" t="s">
        <v>293</v>
      </c>
      <c r="B284" s="142">
        <v>51207</v>
      </c>
      <c r="C284" s="142">
        <v>3687</v>
      </c>
      <c r="D284" s="142">
        <v>84</v>
      </c>
      <c r="E284" s="142">
        <v>1397</v>
      </c>
      <c r="F284" s="142">
        <v>56375</v>
      </c>
      <c r="G284" s="143">
        <v>714.13900000000001</v>
      </c>
      <c r="H284" s="128"/>
      <c r="I284" s="128"/>
      <c r="J284" s="128"/>
    </row>
    <row r="285" spans="1:10" x14ac:dyDescent="0.25">
      <c r="A285" s="132" t="s">
        <v>294</v>
      </c>
      <c r="B285" s="133">
        <v>4973</v>
      </c>
      <c r="C285" s="133">
        <v>130</v>
      </c>
      <c r="D285" s="133"/>
      <c r="E285" s="133">
        <v>72</v>
      </c>
      <c r="F285" s="133">
        <v>5175</v>
      </c>
      <c r="G285" s="134">
        <v>56.85</v>
      </c>
      <c r="H285" s="128"/>
      <c r="I285" s="128"/>
      <c r="J285" s="128"/>
    </row>
    <row r="286" spans="1:10" x14ac:dyDescent="0.25">
      <c r="A286" s="132" t="s">
        <v>295</v>
      </c>
      <c r="B286" s="133">
        <v>743</v>
      </c>
      <c r="C286" s="133"/>
      <c r="D286" s="133"/>
      <c r="E286" s="133"/>
      <c r="F286" s="133">
        <v>743</v>
      </c>
      <c r="G286" s="134">
        <v>7.43</v>
      </c>
      <c r="H286" s="128"/>
      <c r="I286" s="128"/>
      <c r="J286" s="128"/>
    </row>
    <row r="287" spans="1:10" x14ac:dyDescent="0.25">
      <c r="A287" s="132" t="s">
        <v>296</v>
      </c>
      <c r="B287" s="133">
        <v>3882</v>
      </c>
      <c r="C287" s="133"/>
      <c r="D287" s="133"/>
      <c r="E287" s="133">
        <v>247</v>
      </c>
      <c r="F287" s="133">
        <v>4129</v>
      </c>
      <c r="G287" s="134">
        <v>40.055</v>
      </c>
      <c r="H287" s="128"/>
      <c r="I287" s="128"/>
      <c r="J287" s="128"/>
    </row>
    <row r="288" spans="1:10" x14ac:dyDescent="0.25">
      <c r="A288" s="132" t="s">
        <v>297</v>
      </c>
      <c r="B288" s="133">
        <v>3285</v>
      </c>
      <c r="C288" s="133">
        <v>12</v>
      </c>
      <c r="D288" s="133"/>
      <c r="E288" s="133"/>
      <c r="F288" s="133">
        <v>3297</v>
      </c>
      <c r="G288" s="134">
        <v>33.473999999999997</v>
      </c>
      <c r="H288" s="128"/>
      <c r="I288" s="128"/>
      <c r="J288" s="128"/>
    </row>
    <row r="289" spans="1:10" x14ac:dyDescent="0.25">
      <c r="A289" s="132" t="s">
        <v>298</v>
      </c>
      <c r="B289" s="133">
        <v>112</v>
      </c>
      <c r="C289" s="133">
        <v>14</v>
      </c>
      <c r="D289" s="133"/>
      <c r="E289" s="133">
        <v>33</v>
      </c>
      <c r="F289" s="133">
        <v>159</v>
      </c>
      <c r="G289" s="134">
        <v>2.0129999999999999</v>
      </c>
      <c r="H289" s="128"/>
      <c r="I289" s="128"/>
      <c r="J289" s="128"/>
    </row>
    <row r="290" spans="1:10" x14ac:dyDescent="0.25">
      <c r="A290" s="132" t="s">
        <v>301</v>
      </c>
      <c r="B290" s="133">
        <v>318</v>
      </c>
      <c r="C290" s="133"/>
      <c r="D290" s="133"/>
      <c r="E290" s="133"/>
      <c r="F290" s="133">
        <v>318</v>
      </c>
      <c r="G290" s="134">
        <v>3.18</v>
      </c>
      <c r="H290" s="128"/>
      <c r="I290" s="128"/>
      <c r="J290" s="128"/>
    </row>
    <row r="291" spans="1:10" x14ac:dyDescent="0.25">
      <c r="A291" s="132" t="s">
        <v>302</v>
      </c>
      <c r="B291" s="133">
        <v>123</v>
      </c>
      <c r="C291" s="133"/>
      <c r="D291" s="133"/>
      <c r="E291" s="133"/>
      <c r="F291" s="133">
        <v>123</v>
      </c>
      <c r="G291" s="134">
        <v>1.23</v>
      </c>
      <c r="H291" s="128"/>
      <c r="I291" s="128"/>
      <c r="J291" s="128"/>
    </row>
    <row r="292" spans="1:10" x14ac:dyDescent="0.25">
      <c r="A292" s="132" t="s">
        <v>303</v>
      </c>
      <c r="B292" s="133">
        <v>1674</v>
      </c>
      <c r="C292" s="133"/>
      <c r="D292" s="133"/>
      <c r="E292" s="133"/>
      <c r="F292" s="133">
        <v>1674</v>
      </c>
      <c r="G292" s="134">
        <v>16.739999999999998</v>
      </c>
      <c r="H292" s="128"/>
      <c r="I292" s="128"/>
      <c r="J292" s="128"/>
    </row>
    <row r="293" spans="1:10" x14ac:dyDescent="0.25">
      <c r="A293" s="132" t="s">
        <v>308</v>
      </c>
      <c r="B293" s="133">
        <v>52</v>
      </c>
      <c r="C293" s="133"/>
      <c r="D293" s="133"/>
      <c r="E293" s="133"/>
      <c r="F293" s="133">
        <v>52</v>
      </c>
      <c r="G293" s="134">
        <v>0.52</v>
      </c>
      <c r="H293" s="128"/>
      <c r="I293" s="128"/>
      <c r="J293" s="128"/>
    </row>
    <row r="294" spans="1:10" x14ac:dyDescent="0.25">
      <c r="A294" s="132" t="s">
        <v>305</v>
      </c>
      <c r="B294" s="133">
        <v>2033</v>
      </c>
      <c r="C294" s="133">
        <v>716</v>
      </c>
      <c r="D294" s="133"/>
      <c r="E294" s="133"/>
      <c r="F294" s="133">
        <v>2749</v>
      </c>
      <c r="G294" s="134">
        <v>57.561999999999998</v>
      </c>
      <c r="H294" s="128"/>
      <c r="I294" s="128"/>
      <c r="J294" s="128"/>
    </row>
    <row r="295" spans="1:10" x14ac:dyDescent="0.25">
      <c r="A295" s="132" t="s">
        <v>306</v>
      </c>
      <c r="B295" s="133">
        <v>296</v>
      </c>
      <c r="C295" s="133"/>
      <c r="D295" s="133"/>
      <c r="E295" s="133"/>
      <c r="F295" s="133">
        <v>296</v>
      </c>
      <c r="G295" s="134">
        <v>2.96</v>
      </c>
      <c r="H295" s="128"/>
      <c r="I295" s="128"/>
      <c r="J295" s="128"/>
    </row>
    <row r="296" spans="1:10" x14ac:dyDescent="0.25">
      <c r="A296" s="132" t="s">
        <v>307</v>
      </c>
      <c r="B296" s="133">
        <v>33716</v>
      </c>
      <c r="C296" s="133">
        <v>2815</v>
      </c>
      <c r="D296" s="133">
        <v>84</v>
      </c>
      <c r="E296" s="133">
        <v>1045</v>
      </c>
      <c r="F296" s="133">
        <v>37660</v>
      </c>
      <c r="G296" s="134">
        <v>492.125</v>
      </c>
      <c r="H296" s="128"/>
      <c r="I296" s="128"/>
      <c r="J296" s="128"/>
    </row>
    <row r="297" spans="1:10" x14ac:dyDescent="0.25">
      <c r="A297" s="141" t="s">
        <v>309</v>
      </c>
      <c r="B297" s="142">
        <v>19198</v>
      </c>
      <c r="C297" s="142">
        <v>590</v>
      </c>
      <c r="D297" s="142"/>
      <c r="E297" s="142">
        <v>259</v>
      </c>
      <c r="F297" s="142">
        <v>20047</v>
      </c>
      <c r="G297" s="143">
        <v>223.95500000000001</v>
      </c>
      <c r="H297" s="128"/>
      <c r="I297" s="128"/>
      <c r="J297" s="128"/>
    </row>
    <row r="298" spans="1:10" x14ac:dyDescent="0.25">
      <c r="A298" s="132" t="s">
        <v>310</v>
      </c>
      <c r="B298" s="133">
        <v>3135</v>
      </c>
      <c r="C298" s="133">
        <v>81</v>
      </c>
      <c r="D298" s="133"/>
      <c r="E298" s="133"/>
      <c r="F298" s="133">
        <v>3216</v>
      </c>
      <c r="G298" s="134">
        <v>35.561999999999998</v>
      </c>
      <c r="H298" s="128"/>
      <c r="I298" s="128"/>
      <c r="J298" s="128"/>
    </row>
    <row r="299" spans="1:10" x14ac:dyDescent="0.25">
      <c r="A299" s="132" t="s">
        <v>311</v>
      </c>
      <c r="B299" s="133">
        <v>417</v>
      </c>
      <c r="C299" s="133"/>
      <c r="D299" s="133"/>
      <c r="E299" s="133"/>
      <c r="F299" s="133">
        <v>417</v>
      </c>
      <c r="G299" s="134">
        <v>4.17</v>
      </c>
      <c r="H299" s="128"/>
      <c r="I299" s="128"/>
      <c r="J299" s="128"/>
    </row>
    <row r="300" spans="1:10" x14ac:dyDescent="0.25">
      <c r="A300" s="132" t="s">
        <v>312</v>
      </c>
      <c r="B300" s="133">
        <v>147</v>
      </c>
      <c r="C300" s="133"/>
      <c r="D300" s="133"/>
      <c r="E300" s="133"/>
      <c r="F300" s="133">
        <v>147</v>
      </c>
      <c r="G300" s="134">
        <v>1.47</v>
      </c>
      <c r="H300" s="128"/>
      <c r="I300" s="128"/>
      <c r="J300" s="128"/>
    </row>
    <row r="301" spans="1:10" x14ac:dyDescent="0.25">
      <c r="A301" s="132" t="s">
        <v>313</v>
      </c>
      <c r="B301" s="133">
        <v>207</v>
      </c>
      <c r="C301" s="133"/>
      <c r="D301" s="133"/>
      <c r="E301" s="133"/>
      <c r="F301" s="133">
        <v>207</v>
      </c>
      <c r="G301" s="134">
        <v>2.0699999999999998</v>
      </c>
      <c r="H301" s="128"/>
      <c r="I301" s="128"/>
      <c r="J301" s="128"/>
    </row>
    <row r="302" spans="1:10" x14ac:dyDescent="0.25">
      <c r="A302" s="132" t="s">
        <v>314</v>
      </c>
      <c r="B302" s="133">
        <v>1300</v>
      </c>
      <c r="C302" s="133">
        <v>98</v>
      </c>
      <c r="D302" s="133"/>
      <c r="E302" s="133">
        <v>259</v>
      </c>
      <c r="F302" s="133">
        <v>1657</v>
      </c>
      <c r="G302" s="134">
        <v>19.390999999999998</v>
      </c>
      <c r="H302" s="128"/>
      <c r="I302" s="128"/>
      <c r="J302" s="128"/>
    </row>
    <row r="303" spans="1:10" x14ac:dyDescent="0.25">
      <c r="A303" s="132" t="s">
        <v>315</v>
      </c>
      <c r="B303" s="133">
        <v>6954</v>
      </c>
      <c r="C303" s="133"/>
      <c r="D303" s="133"/>
      <c r="E303" s="133"/>
      <c r="F303" s="133">
        <v>6954</v>
      </c>
      <c r="G303" s="134">
        <v>69.540000000000006</v>
      </c>
      <c r="H303" s="128"/>
      <c r="I303" s="128"/>
      <c r="J303" s="128"/>
    </row>
    <row r="304" spans="1:10" x14ac:dyDescent="0.25">
      <c r="A304" s="132" t="s">
        <v>709</v>
      </c>
      <c r="B304" s="133">
        <v>218</v>
      </c>
      <c r="C304" s="133"/>
      <c r="D304" s="133"/>
      <c r="E304" s="133"/>
      <c r="F304" s="133">
        <v>218</v>
      </c>
      <c r="G304" s="134">
        <v>2.1800000000000002</v>
      </c>
      <c r="H304" s="128"/>
      <c r="I304" s="128"/>
      <c r="J304" s="128"/>
    </row>
    <row r="305" spans="1:10" x14ac:dyDescent="0.25">
      <c r="A305" s="132" t="s">
        <v>316</v>
      </c>
      <c r="B305" s="133">
        <v>264</v>
      </c>
      <c r="C305" s="133">
        <v>15</v>
      </c>
      <c r="D305" s="133"/>
      <c r="E305" s="133"/>
      <c r="F305" s="133">
        <v>279</v>
      </c>
      <c r="G305" s="134">
        <v>3.42</v>
      </c>
      <c r="H305" s="128"/>
      <c r="I305" s="128"/>
      <c r="J305" s="128"/>
    </row>
    <row r="306" spans="1:10" x14ac:dyDescent="0.25">
      <c r="A306" s="132" t="s">
        <v>317</v>
      </c>
      <c r="B306" s="133">
        <v>917</v>
      </c>
      <c r="C306" s="133"/>
      <c r="D306" s="133"/>
      <c r="E306" s="133"/>
      <c r="F306" s="133">
        <v>917</v>
      </c>
      <c r="G306" s="134">
        <v>9.17</v>
      </c>
      <c r="H306" s="128"/>
      <c r="I306" s="128"/>
      <c r="J306" s="128"/>
    </row>
    <row r="307" spans="1:10" x14ac:dyDescent="0.25">
      <c r="A307" s="132" t="s">
        <v>969</v>
      </c>
      <c r="B307" s="133">
        <v>1255</v>
      </c>
      <c r="C307" s="133">
        <v>45</v>
      </c>
      <c r="D307" s="133"/>
      <c r="E307" s="133"/>
      <c r="F307" s="133">
        <v>1300</v>
      </c>
      <c r="G307" s="134">
        <v>14.89</v>
      </c>
      <c r="H307" s="128"/>
      <c r="I307" s="128"/>
      <c r="J307" s="128"/>
    </row>
    <row r="308" spans="1:10" x14ac:dyDescent="0.25">
      <c r="A308" s="132" t="s">
        <v>651</v>
      </c>
      <c r="B308" s="133">
        <v>3306</v>
      </c>
      <c r="C308" s="133">
        <v>351</v>
      </c>
      <c r="D308" s="133"/>
      <c r="E308" s="133"/>
      <c r="F308" s="133">
        <v>3657</v>
      </c>
      <c r="G308" s="134">
        <v>51.311999999999998</v>
      </c>
      <c r="H308" s="128"/>
      <c r="I308" s="128"/>
      <c r="J308" s="128"/>
    </row>
    <row r="309" spans="1:10" x14ac:dyDescent="0.25">
      <c r="A309" s="132" t="s">
        <v>318</v>
      </c>
      <c r="B309" s="133">
        <v>1078</v>
      </c>
      <c r="C309" s="133"/>
      <c r="D309" s="133"/>
      <c r="E309" s="133"/>
      <c r="F309" s="133">
        <v>1078</v>
      </c>
      <c r="G309" s="134">
        <v>10.78</v>
      </c>
      <c r="H309" s="128"/>
      <c r="I309" s="128"/>
      <c r="J309" s="128"/>
    </row>
    <row r="310" spans="1:10" x14ac:dyDescent="0.25">
      <c r="A310" s="141" t="s">
        <v>247</v>
      </c>
      <c r="B310" s="142">
        <v>156127</v>
      </c>
      <c r="C310" s="142">
        <v>15952</v>
      </c>
      <c r="D310" s="142">
        <v>180</v>
      </c>
      <c r="E310" s="142">
        <v>2868</v>
      </c>
      <c r="F310" s="142">
        <v>175127</v>
      </c>
      <c r="G310" s="143">
        <v>2412.3139999999999</v>
      </c>
      <c r="H310" s="128"/>
      <c r="I310" s="128"/>
      <c r="J310" s="128"/>
    </row>
    <row r="311" spans="1:10" x14ac:dyDescent="0.25">
      <c r="A311" s="132" t="s">
        <v>247</v>
      </c>
      <c r="B311" s="133">
        <v>156127</v>
      </c>
      <c r="C311" s="133">
        <v>15952</v>
      </c>
      <c r="D311" s="133">
        <v>180</v>
      </c>
      <c r="E311" s="133">
        <v>2868</v>
      </c>
      <c r="F311" s="133">
        <v>175127</v>
      </c>
      <c r="G311" s="134">
        <v>2412.3139999999999</v>
      </c>
      <c r="H311" s="128"/>
      <c r="I311" s="128"/>
      <c r="J311" s="128"/>
    </row>
    <row r="312" spans="1:10" x14ac:dyDescent="0.25">
      <c r="A312" s="141" t="s">
        <v>233</v>
      </c>
      <c r="B312" s="142">
        <v>29207</v>
      </c>
      <c r="C312" s="142">
        <v>1782</v>
      </c>
      <c r="D312" s="142"/>
      <c r="E312" s="142">
        <v>2</v>
      </c>
      <c r="F312" s="142">
        <v>30991</v>
      </c>
      <c r="G312" s="143">
        <v>384.74400000000003</v>
      </c>
      <c r="H312" s="128"/>
      <c r="I312" s="128"/>
      <c r="J312" s="128"/>
    </row>
    <row r="313" spans="1:10" x14ac:dyDescent="0.25">
      <c r="A313" s="132" t="s">
        <v>327</v>
      </c>
      <c r="B313" s="133">
        <v>12073</v>
      </c>
      <c r="C313" s="133">
        <v>300</v>
      </c>
      <c r="D313" s="133"/>
      <c r="E313" s="133"/>
      <c r="F313" s="133">
        <v>12373</v>
      </c>
      <c r="G313" s="134">
        <v>136.33000000000001</v>
      </c>
      <c r="H313" s="128"/>
      <c r="I313" s="128"/>
      <c r="J313" s="128"/>
    </row>
    <row r="314" spans="1:10" x14ac:dyDescent="0.25">
      <c r="A314" s="132" t="s">
        <v>319</v>
      </c>
      <c r="B314" s="133"/>
      <c r="C314" s="133">
        <v>98</v>
      </c>
      <c r="D314" s="133"/>
      <c r="E314" s="133"/>
      <c r="F314" s="133">
        <v>98</v>
      </c>
      <c r="G314" s="134">
        <v>5.0960000000000001</v>
      </c>
      <c r="H314" s="128"/>
      <c r="I314" s="128"/>
      <c r="J314" s="128"/>
    </row>
    <row r="315" spans="1:10" x14ac:dyDescent="0.25">
      <c r="A315" s="132" t="s">
        <v>320</v>
      </c>
      <c r="B315" s="133">
        <v>255</v>
      </c>
      <c r="C315" s="133">
        <v>357</v>
      </c>
      <c r="D315" s="133"/>
      <c r="E315" s="133"/>
      <c r="F315" s="133">
        <v>612</v>
      </c>
      <c r="G315" s="134">
        <v>21.114000000000001</v>
      </c>
      <c r="H315" s="128"/>
      <c r="I315" s="128"/>
      <c r="J315" s="128"/>
    </row>
    <row r="316" spans="1:10" x14ac:dyDescent="0.25">
      <c r="A316" s="132" t="s">
        <v>321</v>
      </c>
      <c r="B316" s="133">
        <v>740</v>
      </c>
      <c r="C316" s="133"/>
      <c r="D316" s="133"/>
      <c r="E316" s="133"/>
      <c r="F316" s="133">
        <v>740</v>
      </c>
      <c r="G316" s="134">
        <v>7.4</v>
      </c>
      <c r="H316" s="128"/>
      <c r="I316" s="128"/>
      <c r="J316" s="128"/>
    </row>
    <row r="317" spans="1:10" x14ac:dyDescent="0.25">
      <c r="A317" s="132" t="s">
        <v>322</v>
      </c>
      <c r="B317" s="133">
        <v>225</v>
      </c>
      <c r="C317" s="133"/>
      <c r="D317" s="133"/>
      <c r="E317" s="133"/>
      <c r="F317" s="133">
        <v>225</v>
      </c>
      <c r="G317" s="134">
        <v>2.25</v>
      </c>
      <c r="H317" s="128"/>
      <c r="I317" s="128"/>
      <c r="J317" s="128"/>
    </row>
    <row r="318" spans="1:10" x14ac:dyDescent="0.25">
      <c r="A318" s="132" t="s">
        <v>71</v>
      </c>
      <c r="B318" s="133">
        <v>274</v>
      </c>
      <c r="C318" s="133"/>
      <c r="D318" s="133"/>
      <c r="E318" s="133"/>
      <c r="F318" s="133">
        <v>274</v>
      </c>
      <c r="G318" s="134">
        <v>2.74</v>
      </c>
      <c r="H318" s="128"/>
      <c r="I318" s="128"/>
      <c r="J318" s="128"/>
    </row>
    <row r="319" spans="1:10" x14ac:dyDescent="0.25">
      <c r="A319" s="132" t="s">
        <v>323</v>
      </c>
      <c r="B319" s="133">
        <v>1143</v>
      </c>
      <c r="C319" s="133">
        <v>22</v>
      </c>
      <c r="D319" s="133"/>
      <c r="E319" s="133"/>
      <c r="F319" s="133">
        <v>1165</v>
      </c>
      <c r="G319" s="134">
        <v>12.574</v>
      </c>
      <c r="H319" s="128"/>
      <c r="I319" s="128"/>
      <c r="J319" s="128"/>
    </row>
    <row r="320" spans="1:10" x14ac:dyDescent="0.25">
      <c r="A320" s="132" t="s">
        <v>234</v>
      </c>
      <c r="B320" s="133">
        <v>3985</v>
      </c>
      <c r="C320" s="133">
        <v>188</v>
      </c>
      <c r="D320" s="133"/>
      <c r="E320" s="133"/>
      <c r="F320" s="133">
        <v>4173</v>
      </c>
      <c r="G320" s="134">
        <v>49.625999999999998</v>
      </c>
      <c r="H320" s="128"/>
      <c r="I320" s="128"/>
      <c r="J320" s="128"/>
    </row>
    <row r="321" spans="1:10" x14ac:dyDescent="0.25">
      <c r="A321" s="132" t="s">
        <v>324</v>
      </c>
      <c r="B321" s="133">
        <v>8247</v>
      </c>
      <c r="C321" s="133">
        <v>327</v>
      </c>
      <c r="D321" s="133"/>
      <c r="E321" s="133"/>
      <c r="F321" s="133">
        <v>8574</v>
      </c>
      <c r="G321" s="134">
        <v>99.474000000000004</v>
      </c>
      <c r="H321" s="128"/>
      <c r="I321" s="128"/>
      <c r="J321" s="128"/>
    </row>
    <row r="322" spans="1:10" x14ac:dyDescent="0.25">
      <c r="A322" s="132" t="s">
        <v>325</v>
      </c>
      <c r="B322" s="133">
        <v>373</v>
      </c>
      <c r="C322" s="133">
        <v>167</v>
      </c>
      <c r="D322" s="133"/>
      <c r="E322" s="133">
        <v>2</v>
      </c>
      <c r="F322" s="133">
        <v>542</v>
      </c>
      <c r="G322" s="134">
        <v>12.423999999999999</v>
      </c>
      <c r="H322" s="128"/>
      <c r="I322" s="128"/>
      <c r="J322" s="128"/>
    </row>
    <row r="323" spans="1:10" x14ac:dyDescent="0.25">
      <c r="A323" s="132" t="s">
        <v>326</v>
      </c>
      <c r="B323" s="133">
        <v>1231</v>
      </c>
      <c r="C323" s="133">
        <v>247</v>
      </c>
      <c r="D323" s="133"/>
      <c r="E323" s="133"/>
      <c r="F323" s="133">
        <v>1478</v>
      </c>
      <c r="G323" s="134">
        <v>25.154</v>
      </c>
      <c r="H323" s="128"/>
      <c r="I323" s="128"/>
      <c r="J323" s="128"/>
    </row>
    <row r="324" spans="1:10" x14ac:dyDescent="0.25">
      <c r="A324" s="132" t="s">
        <v>970</v>
      </c>
      <c r="B324" s="133"/>
      <c r="C324" s="133">
        <v>76</v>
      </c>
      <c r="D324" s="133"/>
      <c r="E324" s="133"/>
      <c r="F324" s="133">
        <v>76</v>
      </c>
      <c r="G324" s="134">
        <v>3.952</v>
      </c>
      <c r="H324" s="128"/>
      <c r="I324" s="128"/>
      <c r="J324" s="128"/>
    </row>
    <row r="325" spans="1:10" x14ac:dyDescent="0.25">
      <c r="A325" s="132" t="s">
        <v>971</v>
      </c>
      <c r="B325" s="133">
        <v>661</v>
      </c>
      <c r="C325" s="133"/>
      <c r="D325" s="133"/>
      <c r="E325" s="133"/>
      <c r="F325" s="133">
        <v>661</v>
      </c>
      <c r="G325" s="134">
        <v>6.61</v>
      </c>
      <c r="H325" s="128"/>
      <c r="I325" s="128"/>
      <c r="J325" s="128"/>
    </row>
    <row r="326" spans="1:10" x14ac:dyDescent="0.25">
      <c r="A326" s="141" t="s">
        <v>328</v>
      </c>
      <c r="B326" s="142">
        <v>48424</v>
      </c>
      <c r="C326" s="142">
        <v>1789</v>
      </c>
      <c r="D326" s="142"/>
      <c r="E326" s="142">
        <v>496</v>
      </c>
      <c r="F326" s="142">
        <v>50709</v>
      </c>
      <c r="G326" s="143">
        <v>579.74800000000005</v>
      </c>
      <c r="H326" s="128"/>
      <c r="I326" s="128"/>
      <c r="J326" s="128"/>
    </row>
    <row r="327" spans="1:10" x14ac:dyDescent="0.25">
      <c r="A327" s="132" t="s">
        <v>329</v>
      </c>
      <c r="B327" s="133">
        <v>638</v>
      </c>
      <c r="C327" s="133"/>
      <c r="D327" s="133"/>
      <c r="E327" s="133"/>
      <c r="F327" s="133">
        <v>638</v>
      </c>
      <c r="G327" s="134">
        <v>6.38</v>
      </c>
      <c r="H327" s="128"/>
      <c r="I327" s="128"/>
      <c r="J327" s="128"/>
    </row>
    <row r="328" spans="1:10" x14ac:dyDescent="0.25">
      <c r="A328" s="132" t="s">
        <v>330</v>
      </c>
      <c r="B328" s="133">
        <v>3479</v>
      </c>
      <c r="C328" s="133">
        <v>482</v>
      </c>
      <c r="D328" s="133"/>
      <c r="E328" s="133"/>
      <c r="F328" s="133">
        <v>3961</v>
      </c>
      <c r="G328" s="134">
        <v>59.853999999999999</v>
      </c>
      <c r="H328" s="128"/>
      <c r="I328" s="128"/>
      <c r="J328" s="128"/>
    </row>
    <row r="329" spans="1:10" x14ac:dyDescent="0.25">
      <c r="A329" s="132" t="s">
        <v>972</v>
      </c>
      <c r="B329" s="133">
        <v>115</v>
      </c>
      <c r="C329" s="133"/>
      <c r="D329" s="133"/>
      <c r="E329" s="133"/>
      <c r="F329" s="133">
        <v>115</v>
      </c>
      <c r="G329" s="134">
        <v>1.1499999999999999</v>
      </c>
      <c r="H329" s="128"/>
      <c r="I329" s="128"/>
      <c r="J329" s="128"/>
    </row>
    <row r="330" spans="1:10" x14ac:dyDescent="0.25">
      <c r="A330" s="132" t="s">
        <v>331</v>
      </c>
      <c r="B330" s="133">
        <v>420</v>
      </c>
      <c r="C330" s="133"/>
      <c r="D330" s="133"/>
      <c r="E330" s="133"/>
      <c r="F330" s="133">
        <v>420</v>
      </c>
      <c r="G330" s="134">
        <v>4.2</v>
      </c>
      <c r="H330" s="128"/>
      <c r="I330" s="128"/>
      <c r="J330" s="128"/>
    </row>
    <row r="331" spans="1:10" x14ac:dyDescent="0.25">
      <c r="A331" s="132" t="s">
        <v>344</v>
      </c>
      <c r="B331" s="133"/>
      <c r="C331" s="133">
        <v>55</v>
      </c>
      <c r="D331" s="133"/>
      <c r="E331" s="133"/>
      <c r="F331" s="133">
        <v>55</v>
      </c>
      <c r="G331" s="134">
        <v>2.86</v>
      </c>
      <c r="H331" s="128"/>
      <c r="I331" s="128"/>
      <c r="J331" s="128"/>
    </row>
    <row r="332" spans="1:10" x14ac:dyDescent="0.25">
      <c r="A332" s="132" t="s">
        <v>332</v>
      </c>
      <c r="B332" s="133">
        <v>9597</v>
      </c>
      <c r="C332" s="133">
        <v>112</v>
      </c>
      <c r="D332" s="133"/>
      <c r="E332" s="133"/>
      <c r="F332" s="133">
        <v>9709</v>
      </c>
      <c r="G332" s="134">
        <v>101.794</v>
      </c>
      <c r="H332" s="128"/>
      <c r="I332" s="128"/>
      <c r="J332" s="128"/>
    </row>
    <row r="333" spans="1:10" x14ac:dyDescent="0.25">
      <c r="A333" s="132" t="s">
        <v>333</v>
      </c>
      <c r="B333" s="133">
        <v>2556</v>
      </c>
      <c r="C333" s="133"/>
      <c r="D333" s="133"/>
      <c r="E333" s="133"/>
      <c r="F333" s="133">
        <v>2556</v>
      </c>
      <c r="G333" s="134">
        <v>25.56</v>
      </c>
      <c r="H333" s="128"/>
      <c r="I333" s="128"/>
      <c r="J333" s="128"/>
    </row>
    <row r="334" spans="1:10" x14ac:dyDescent="0.25">
      <c r="A334" s="132" t="s">
        <v>334</v>
      </c>
      <c r="B334" s="133">
        <v>13929</v>
      </c>
      <c r="C334" s="133">
        <v>390</v>
      </c>
      <c r="D334" s="133"/>
      <c r="E334" s="133">
        <v>225</v>
      </c>
      <c r="F334" s="133">
        <v>14544</v>
      </c>
      <c r="G334" s="134">
        <v>160.69499999999999</v>
      </c>
      <c r="H334" s="128"/>
      <c r="I334" s="128"/>
      <c r="J334" s="128"/>
    </row>
    <row r="335" spans="1:10" x14ac:dyDescent="0.25">
      <c r="A335" s="132" t="s">
        <v>335</v>
      </c>
      <c r="B335" s="133">
        <v>538</v>
      </c>
      <c r="C335" s="133"/>
      <c r="D335" s="133"/>
      <c r="E335" s="133"/>
      <c r="F335" s="133">
        <v>538</v>
      </c>
      <c r="G335" s="134">
        <v>5.38</v>
      </c>
      <c r="H335" s="128"/>
      <c r="I335" s="128"/>
      <c r="J335" s="128"/>
    </row>
    <row r="336" spans="1:10" x14ac:dyDescent="0.25">
      <c r="A336" s="132" t="s">
        <v>336</v>
      </c>
      <c r="B336" s="133">
        <v>5644</v>
      </c>
      <c r="C336" s="133">
        <v>358</v>
      </c>
      <c r="D336" s="133"/>
      <c r="E336" s="133">
        <v>205</v>
      </c>
      <c r="F336" s="133">
        <v>6207</v>
      </c>
      <c r="G336" s="134">
        <v>76.081000000000003</v>
      </c>
      <c r="H336" s="128"/>
      <c r="I336" s="128"/>
      <c r="J336" s="128"/>
    </row>
    <row r="337" spans="1:10" x14ac:dyDescent="0.25">
      <c r="A337" s="132" t="s">
        <v>337</v>
      </c>
      <c r="B337" s="133">
        <v>2241</v>
      </c>
      <c r="C337" s="133">
        <v>142</v>
      </c>
      <c r="D337" s="133"/>
      <c r="E337" s="133"/>
      <c r="F337" s="133">
        <v>2383</v>
      </c>
      <c r="G337" s="134">
        <v>29.794</v>
      </c>
      <c r="H337" s="128"/>
      <c r="I337" s="128"/>
      <c r="J337" s="128"/>
    </row>
    <row r="338" spans="1:10" x14ac:dyDescent="0.25">
      <c r="A338" s="132" t="s">
        <v>338</v>
      </c>
      <c r="B338" s="133">
        <v>979</v>
      </c>
      <c r="C338" s="133"/>
      <c r="D338" s="133"/>
      <c r="E338" s="133"/>
      <c r="F338" s="133">
        <v>979</v>
      </c>
      <c r="G338" s="134">
        <v>9.7899999999999991</v>
      </c>
      <c r="H338" s="128"/>
      <c r="I338" s="128"/>
      <c r="J338" s="128"/>
    </row>
    <row r="339" spans="1:10" x14ac:dyDescent="0.25">
      <c r="A339" s="132" t="s">
        <v>339</v>
      </c>
      <c r="B339" s="133">
        <v>843</v>
      </c>
      <c r="C339" s="133"/>
      <c r="D339" s="133"/>
      <c r="E339" s="133">
        <v>66</v>
      </c>
      <c r="F339" s="133">
        <v>909</v>
      </c>
      <c r="G339" s="134">
        <v>8.76</v>
      </c>
      <c r="H339" s="128"/>
      <c r="I339" s="128"/>
      <c r="J339" s="128"/>
    </row>
    <row r="340" spans="1:10" x14ac:dyDescent="0.25">
      <c r="A340" s="132" t="s">
        <v>340</v>
      </c>
      <c r="B340" s="133">
        <v>2066</v>
      </c>
      <c r="C340" s="133"/>
      <c r="D340" s="133"/>
      <c r="E340" s="133"/>
      <c r="F340" s="133">
        <v>2066</v>
      </c>
      <c r="G340" s="134">
        <v>20.66</v>
      </c>
      <c r="H340" s="128"/>
      <c r="I340" s="128"/>
      <c r="J340" s="128"/>
    </row>
    <row r="341" spans="1:10" x14ac:dyDescent="0.25">
      <c r="A341" s="132" t="s">
        <v>341</v>
      </c>
      <c r="B341" s="133">
        <v>3744</v>
      </c>
      <c r="C341" s="133">
        <v>189</v>
      </c>
      <c r="D341" s="133"/>
      <c r="E341" s="133"/>
      <c r="F341" s="133">
        <v>3933</v>
      </c>
      <c r="G341" s="134">
        <v>47.268000000000001</v>
      </c>
      <c r="H341" s="128"/>
      <c r="I341" s="128"/>
      <c r="J341" s="128"/>
    </row>
    <row r="342" spans="1:10" x14ac:dyDescent="0.25">
      <c r="A342" s="132" t="s">
        <v>342</v>
      </c>
      <c r="B342" s="133">
        <v>217</v>
      </c>
      <c r="C342" s="133"/>
      <c r="D342" s="133"/>
      <c r="E342" s="133"/>
      <c r="F342" s="133">
        <v>217</v>
      </c>
      <c r="G342" s="134">
        <v>2.17</v>
      </c>
      <c r="H342" s="128"/>
      <c r="I342" s="128"/>
      <c r="J342" s="128"/>
    </row>
    <row r="343" spans="1:10" x14ac:dyDescent="0.25">
      <c r="A343" s="132" t="s">
        <v>343</v>
      </c>
      <c r="B343" s="133">
        <v>1418</v>
      </c>
      <c r="C343" s="133">
        <v>61</v>
      </c>
      <c r="D343" s="133"/>
      <c r="E343" s="133"/>
      <c r="F343" s="133">
        <v>1479</v>
      </c>
      <c r="G343" s="134">
        <v>17.352</v>
      </c>
      <c r="H343" s="128"/>
      <c r="I343" s="128"/>
      <c r="J343" s="128"/>
    </row>
    <row r="344" spans="1:10" x14ac:dyDescent="0.25">
      <c r="A344" s="141" t="s">
        <v>345</v>
      </c>
      <c r="B344" s="142">
        <v>31594</v>
      </c>
      <c r="C344" s="142">
        <v>2286</v>
      </c>
      <c r="D344" s="142"/>
      <c r="E344" s="142"/>
      <c r="F344" s="142">
        <v>33880</v>
      </c>
      <c r="G344" s="143">
        <v>434.81200000000001</v>
      </c>
      <c r="H344" s="128"/>
      <c r="I344" s="128"/>
      <c r="J344" s="128"/>
    </row>
    <row r="345" spans="1:10" x14ac:dyDescent="0.25">
      <c r="A345" s="132" t="s">
        <v>973</v>
      </c>
      <c r="B345" s="133">
        <v>844</v>
      </c>
      <c r="C345" s="133"/>
      <c r="D345" s="133"/>
      <c r="E345" s="133"/>
      <c r="F345" s="133">
        <v>844</v>
      </c>
      <c r="G345" s="134">
        <v>8.44</v>
      </c>
      <c r="H345" s="128"/>
      <c r="I345" s="128"/>
      <c r="J345" s="128"/>
    </row>
    <row r="346" spans="1:10" x14ac:dyDescent="0.25">
      <c r="A346" s="132" t="s">
        <v>346</v>
      </c>
      <c r="B346" s="133">
        <v>2724</v>
      </c>
      <c r="C346" s="133">
        <v>28</v>
      </c>
      <c r="D346" s="133"/>
      <c r="E346" s="133"/>
      <c r="F346" s="133">
        <v>2752</v>
      </c>
      <c r="G346" s="134">
        <v>28.696000000000002</v>
      </c>
      <c r="H346" s="128"/>
      <c r="I346" s="128"/>
      <c r="J346" s="128"/>
    </row>
    <row r="347" spans="1:10" x14ac:dyDescent="0.25">
      <c r="A347" s="132" t="s">
        <v>347</v>
      </c>
      <c r="B347" s="133">
        <v>22864</v>
      </c>
      <c r="C347" s="133">
        <v>2160</v>
      </c>
      <c r="D347" s="133"/>
      <c r="E347" s="133"/>
      <c r="F347" s="133">
        <v>25024</v>
      </c>
      <c r="G347" s="134">
        <v>340.96</v>
      </c>
      <c r="H347" s="128"/>
      <c r="I347" s="128"/>
      <c r="J347" s="128"/>
    </row>
    <row r="348" spans="1:10" x14ac:dyDescent="0.25">
      <c r="A348" s="132" t="s">
        <v>348</v>
      </c>
      <c r="B348" s="133">
        <v>121</v>
      </c>
      <c r="C348" s="133"/>
      <c r="D348" s="133"/>
      <c r="E348" s="133"/>
      <c r="F348" s="133">
        <v>121</v>
      </c>
      <c r="G348" s="134">
        <v>1.21</v>
      </c>
      <c r="H348" s="128"/>
      <c r="I348" s="128"/>
      <c r="J348" s="128"/>
    </row>
    <row r="349" spans="1:10" x14ac:dyDescent="0.25">
      <c r="A349" s="132" t="s">
        <v>349</v>
      </c>
      <c r="B349" s="133">
        <v>276</v>
      </c>
      <c r="C349" s="133"/>
      <c r="D349" s="133"/>
      <c r="E349" s="133"/>
      <c r="F349" s="133">
        <v>276</v>
      </c>
      <c r="G349" s="134">
        <v>2.76</v>
      </c>
      <c r="H349" s="128"/>
      <c r="I349" s="128"/>
      <c r="J349" s="128"/>
    </row>
    <row r="350" spans="1:10" x14ac:dyDescent="0.25">
      <c r="A350" s="132" t="s">
        <v>974</v>
      </c>
      <c r="B350" s="133">
        <v>180</v>
      </c>
      <c r="C350" s="133"/>
      <c r="D350" s="133"/>
      <c r="E350" s="133"/>
      <c r="F350" s="133">
        <v>180</v>
      </c>
      <c r="G350" s="134">
        <v>1.8</v>
      </c>
      <c r="H350" s="128"/>
      <c r="I350" s="128"/>
      <c r="J350" s="128"/>
    </row>
    <row r="351" spans="1:10" x14ac:dyDescent="0.25">
      <c r="A351" s="132" t="s">
        <v>350</v>
      </c>
      <c r="B351" s="133">
        <v>573</v>
      </c>
      <c r="C351" s="133">
        <v>32</v>
      </c>
      <c r="D351" s="133"/>
      <c r="E351" s="133"/>
      <c r="F351" s="133">
        <v>605</v>
      </c>
      <c r="G351" s="134">
        <v>7.3940000000000001</v>
      </c>
      <c r="H351" s="128"/>
      <c r="I351" s="128"/>
      <c r="J351" s="128"/>
    </row>
    <row r="352" spans="1:10" x14ac:dyDescent="0.25">
      <c r="A352" s="132" t="s">
        <v>351</v>
      </c>
      <c r="B352" s="133">
        <v>1972</v>
      </c>
      <c r="C352" s="133"/>
      <c r="D352" s="133"/>
      <c r="E352" s="133"/>
      <c r="F352" s="133">
        <v>1972</v>
      </c>
      <c r="G352" s="134">
        <v>19.72</v>
      </c>
      <c r="H352" s="128"/>
      <c r="I352" s="128"/>
      <c r="J352" s="128"/>
    </row>
    <row r="353" spans="1:10" x14ac:dyDescent="0.25">
      <c r="A353" s="132" t="s">
        <v>352</v>
      </c>
      <c r="B353" s="133">
        <v>225</v>
      </c>
      <c r="C353" s="133"/>
      <c r="D353" s="133"/>
      <c r="E353" s="133"/>
      <c r="F353" s="133">
        <v>225</v>
      </c>
      <c r="G353" s="134">
        <v>2.25</v>
      </c>
      <c r="H353" s="128"/>
      <c r="I353" s="128"/>
      <c r="J353" s="128"/>
    </row>
    <row r="354" spans="1:10" x14ac:dyDescent="0.25">
      <c r="A354" s="132" t="s">
        <v>353</v>
      </c>
      <c r="B354" s="133">
        <v>748</v>
      </c>
      <c r="C354" s="133">
        <v>66</v>
      </c>
      <c r="D354" s="133"/>
      <c r="E354" s="133"/>
      <c r="F354" s="133">
        <v>814</v>
      </c>
      <c r="G354" s="134">
        <v>10.912000000000001</v>
      </c>
      <c r="H354" s="128"/>
      <c r="I354" s="128"/>
      <c r="J354" s="128"/>
    </row>
    <row r="355" spans="1:10" x14ac:dyDescent="0.25">
      <c r="A355" s="132" t="s">
        <v>354</v>
      </c>
      <c r="B355" s="133">
        <v>218</v>
      </c>
      <c r="C355" s="133"/>
      <c r="D355" s="133"/>
      <c r="E355" s="133"/>
      <c r="F355" s="133">
        <v>218</v>
      </c>
      <c r="G355" s="134">
        <v>2.1800000000000002</v>
      </c>
      <c r="H355" s="128"/>
      <c r="I355" s="128"/>
      <c r="J355" s="128"/>
    </row>
    <row r="356" spans="1:10" x14ac:dyDescent="0.25">
      <c r="A356" s="132" t="s">
        <v>355</v>
      </c>
      <c r="B356" s="133">
        <v>849</v>
      </c>
      <c r="C356" s="133"/>
      <c r="D356" s="133"/>
      <c r="E356" s="133"/>
      <c r="F356" s="133">
        <v>849</v>
      </c>
      <c r="G356" s="134">
        <v>8.49</v>
      </c>
      <c r="H356" s="128"/>
      <c r="I356" s="128"/>
      <c r="J356" s="128"/>
    </row>
    <row r="357" spans="1:10" x14ac:dyDescent="0.25">
      <c r="A357" s="141" t="s">
        <v>975</v>
      </c>
      <c r="B357" s="142">
        <v>23511</v>
      </c>
      <c r="C357" s="142">
        <v>9441</v>
      </c>
      <c r="D357" s="142"/>
      <c r="E357" s="142">
        <v>23</v>
      </c>
      <c r="F357" s="142">
        <v>32975</v>
      </c>
      <c r="G357" s="143">
        <v>726.15700000000004</v>
      </c>
      <c r="H357" s="128"/>
      <c r="I357" s="128"/>
      <c r="J357" s="128"/>
    </row>
    <row r="358" spans="1:10" x14ac:dyDescent="0.25">
      <c r="A358" s="132" t="s">
        <v>357</v>
      </c>
      <c r="B358" s="133">
        <v>11099</v>
      </c>
      <c r="C358" s="133">
        <v>4402</v>
      </c>
      <c r="D358" s="133"/>
      <c r="E358" s="133"/>
      <c r="F358" s="133">
        <v>15501</v>
      </c>
      <c r="G358" s="134">
        <v>339.89400000000001</v>
      </c>
      <c r="H358" s="128"/>
      <c r="I358" s="128"/>
      <c r="J358" s="128"/>
    </row>
    <row r="359" spans="1:10" x14ac:dyDescent="0.25">
      <c r="A359" s="132" t="s">
        <v>358</v>
      </c>
      <c r="B359" s="133">
        <v>1557</v>
      </c>
      <c r="C359" s="133"/>
      <c r="D359" s="133"/>
      <c r="E359" s="133"/>
      <c r="F359" s="133">
        <v>1557</v>
      </c>
      <c r="G359" s="134">
        <v>15.57</v>
      </c>
      <c r="H359" s="128"/>
      <c r="I359" s="128"/>
      <c r="J359" s="128"/>
    </row>
    <row r="360" spans="1:10" x14ac:dyDescent="0.25">
      <c r="A360" s="132" t="s">
        <v>359</v>
      </c>
      <c r="B360" s="133">
        <v>3686</v>
      </c>
      <c r="C360" s="133"/>
      <c r="D360" s="133"/>
      <c r="E360" s="133"/>
      <c r="F360" s="133">
        <v>3686</v>
      </c>
      <c r="G360" s="134">
        <v>36.86</v>
      </c>
      <c r="H360" s="128"/>
      <c r="I360" s="128"/>
      <c r="J360" s="128"/>
    </row>
    <row r="361" spans="1:10" x14ac:dyDescent="0.25">
      <c r="A361" s="132" t="s">
        <v>360</v>
      </c>
      <c r="B361" s="133">
        <v>1310</v>
      </c>
      <c r="C361" s="133"/>
      <c r="D361" s="133"/>
      <c r="E361" s="133"/>
      <c r="F361" s="133">
        <v>1310</v>
      </c>
      <c r="G361" s="134">
        <v>13.1</v>
      </c>
      <c r="H361" s="128"/>
      <c r="I361" s="128"/>
      <c r="J361" s="128"/>
    </row>
    <row r="362" spans="1:10" x14ac:dyDescent="0.25">
      <c r="A362" s="132" t="s">
        <v>361</v>
      </c>
      <c r="B362" s="133">
        <v>1115</v>
      </c>
      <c r="C362" s="133">
        <v>27</v>
      </c>
      <c r="D362" s="133"/>
      <c r="E362" s="133"/>
      <c r="F362" s="133">
        <v>1142</v>
      </c>
      <c r="G362" s="134">
        <v>12.554</v>
      </c>
      <c r="H362" s="128"/>
      <c r="I362" s="128"/>
      <c r="J362" s="128"/>
    </row>
    <row r="363" spans="1:10" x14ac:dyDescent="0.25">
      <c r="A363" s="132" t="s">
        <v>362</v>
      </c>
      <c r="B363" s="133">
        <v>3595</v>
      </c>
      <c r="C363" s="133">
        <v>4561</v>
      </c>
      <c r="D363" s="133"/>
      <c r="E363" s="133"/>
      <c r="F363" s="133">
        <v>8156</v>
      </c>
      <c r="G363" s="134">
        <v>273.12200000000001</v>
      </c>
      <c r="H363" s="128"/>
      <c r="I363" s="128"/>
      <c r="J363" s="128"/>
    </row>
    <row r="364" spans="1:10" x14ac:dyDescent="0.25">
      <c r="A364" s="132" t="s">
        <v>363</v>
      </c>
      <c r="B364" s="133">
        <v>1149</v>
      </c>
      <c r="C364" s="133">
        <v>451</v>
      </c>
      <c r="D364" s="133"/>
      <c r="E364" s="133">
        <v>23</v>
      </c>
      <c r="F364" s="133">
        <v>1623</v>
      </c>
      <c r="G364" s="134">
        <v>35.057000000000002</v>
      </c>
      <c r="H364" s="128"/>
      <c r="I364" s="128"/>
      <c r="J364" s="128"/>
    </row>
    <row r="365" spans="1:10" x14ac:dyDescent="0.25">
      <c r="A365" s="144" t="s">
        <v>364</v>
      </c>
      <c r="B365" s="145">
        <v>111345</v>
      </c>
      <c r="C365" s="145">
        <v>9224</v>
      </c>
      <c r="D365" s="145">
        <v>1175</v>
      </c>
      <c r="E365" s="145">
        <v>990</v>
      </c>
      <c r="F365" s="145">
        <v>122734</v>
      </c>
      <c r="G365" s="146">
        <v>1645.048</v>
      </c>
      <c r="H365" s="130"/>
      <c r="I365" s="130"/>
      <c r="J365" s="130"/>
    </row>
    <row r="366" spans="1:10" x14ac:dyDescent="0.25">
      <c r="A366" s="141" t="s">
        <v>365</v>
      </c>
      <c r="B366" s="142">
        <v>15005</v>
      </c>
      <c r="C366" s="142">
        <v>2225</v>
      </c>
      <c r="D366" s="142"/>
      <c r="E366" s="142">
        <v>50</v>
      </c>
      <c r="F366" s="142">
        <v>17280</v>
      </c>
      <c r="G366" s="143">
        <v>266</v>
      </c>
      <c r="H366" s="128"/>
      <c r="I366" s="128"/>
      <c r="J366" s="128"/>
    </row>
    <row r="367" spans="1:10" x14ac:dyDescent="0.25">
      <c r="A367" s="132" t="s">
        <v>366</v>
      </c>
      <c r="B367" s="133">
        <v>8995</v>
      </c>
      <c r="C367" s="133">
        <v>1615</v>
      </c>
      <c r="D367" s="133"/>
      <c r="E367" s="133">
        <v>50</v>
      </c>
      <c r="F367" s="133">
        <v>10660</v>
      </c>
      <c r="G367" s="134">
        <v>174.18</v>
      </c>
      <c r="H367" s="128"/>
      <c r="I367" s="128"/>
      <c r="J367" s="128"/>
    </row>
    <row r="368" spans="1:10" x14ac:dyDescent="0.25">
      <c r="A368" s="132" t="s">
        <v>367</v>
      </c>
      <c r="B368" s="133">
        <v>6010</v>
      </c>
      <c r="C368" s="133">
        <v>610</v>
      </c>
      <c r="D368" s="133"/>
      <c r="E368" s="133"/>
      <c r="F368" s="133">
        <v>6620</v>
      </c>
      <c r="G368" s="134">
        <v>91.82</v>
      </c>
      <c r="H368" s="128"/>
      <c r="I368" s="128"/>
      <c r="J368" s="128"/>
    </row>
    <row r="369" spans="1:10" x14ac:dyDescent="0.25">
      <c r="A369" s="141" t="s">
        <v>368</v>
      </c>
      <c r="B369" s="142">
        <v>14665</v>
      </c>
      <c r="C369" s="142">
        <v>635</v>
      </c>
      <c r="D369" s="142"/>
      <c r="E369" s="142">
        <v>175</v>
      </c>
      <c r="F369" s="142">
        <v>15475</v>
      </c>
      <c r="G369" s="143">
        <v>180.54499999999999</v>
      </c>
      <c r="H369" s="128"/>
      <c r="I369" s="128"/>
      <c r="J369" s="128"/>
    </row>
    <row r="370" spans="1:10" x14ac:dyDescent="0.25">
      <c r="A370" s="132" t="s">
        <v>369</v>
      </c>
      <c r="B370" s="133">
        <v>1260</v>
      </c>
      <c r="C370" s="133"/>
      <c r="D370" s="133"/>
      <c r="E370" s="133">
        <v>50</v>
      </c>
      <c r="F370" s="133">
        <v>1310</v>
      </c>
      <c r="G370" s="134">
        <v>12.85</v>
      </c>
      <c r="H370" s="128"/>
      <c r="I370" s="128"/>
      <c r="J370" s="128"/>
    </row>
    <row r="371" spans="1:10" x14ac:dyDescent="0.25">
      <c r="A371" s="132" t="s">
        <v>370</v>
      </c>
      <c r="B371" s="133">
        <v>2485</v>
      </c>
      <c r="C371" s="133">
        <v>210</v>
      </c>
      <c r="D371" s="133"/>
      <c r="E371" s="133"/>
      <c r="F371" s="133">
        <v>2695</v>
      </c>
      <c r="G371" s="134">
        <v>35.770000000000003</v>
      </c>
      <c r="H371" s="128"/>
      <c r="I371" s="128"/>
      <c r="J371" s="128"/>
    </row>
    <row r="372" spans="1:10" x14ac:dyDescent="0.25">
      <c r="A372" s="132" t="s">
        <v>371</v>
      </c>
      <c r="B372" s="133">
        <v>1350</v>
      </c>
      <c r="C372" s="133"/>
      <c r="D372" s="133"/>
      <c r="E372" s="133"/>
      <c r="F372" s="133">
        <v>1350</v>
      </c>
      <c r="G372" s="134">
        <v>13.5</v>
      </c>
      <c r="H372" s="128"/>
      <c r="I372" s="128"/>
      <c r="J372" s="128"/>
    </row>
    <row r="373" spans="1:10" x14ac:dyDescent="0.25">
      <c r="A373" s="132" t="s">
        <v>372</v>
      </c>
      <c r="B373" s="133">
        <v>1410</v>
      </c>
      <c r="C373" s="133"/>
      <c r="D373" s="133"/>
      <c r="E373" s="133">
        <v>125</v>
      </c>
      <c r="F373" s="133">
        <v>1535</v>
      </c>
      <c r="G373" s="134">
        <v>14.725</v>
      </c>
      <c r="H373" s="128"/>
      <c r="I373" s="128"/>
      <c r="J373" s="128"/>
    </row>
    <row r="374" spans="1:10" x14ac:dyDescent="0.25">
      <c r="A374" s="132" t="s">
        <v>373</v>
      </c>
      <c r="B374" s="133">
        <v>5180</v>
      </c>
      <c r="C374" s="133">
        <v>425</v>
      </c>
      <c r="D374" s="133"/>
      <c r="E374" s="133"/>
      <c r="F374" s="133">
        <v>5605</v>
      </c>
      <c r="G374" s="134">
        <v>73.900000000000006</v>
      </c>
      <c r="H374" s="128"/>
      <c r="I374" s="128"/>
      <c r="J374" s="128"/>
    </row>
    <row r="375" spans="1:10" x14ac:dyDescent="0.25">
      <c r="A375" s="132" t="s">
        <v>374</v>
      </c>
      <c r="B375" s="133">
        <v>2450</v>
      </c>
      <c r="C375" s="133"/>
      <c r="D375" s="133"/>
      <c r="E375" s="133"/>
      <c r="F375" s="133">
        <v>2450</v>
      </c>
      <c r="G375" s="134">
        <v>24.5</v>
      </c>
      <c r="H375" s="128"/>
      <c r="I375" s="128"/>
      <c r="J375" s="128"/>
    </row>
    <row r="376" spans="1:10" x14ac:dyDescent="0.25">
      <c r="A376" s="132" t="s">
        <v>375</v>
      </c>
      <c r="B376" s="133">
        <v>530</v>
      </c>
      <c r="C376" s="133"/>
      <c r="D376" s="133"/>
      <c r="E376" s="133"/>
      <c r="F376" s="133">
        <v>530</v>
      </c>
      <c r="G376" s="134">
        <v>5.3</v>
      </c>
      <c r="H376" s="128"/>
      <c r="I376" s="128"/>
      <c r="J376" s="128"/>
    </row>
    <row r="377" spans="1:10" x14ac:dyDescent="0.25">
      <c r="A377" s="141" t="s">
        <v>376</v>
      </c>
      <c r="B377" s="142">
        <v>560</v>
      </c>
      <c r="C377" s="142">
        <v>130</v>
      </c>
      <c r="D377" s="142"/>
      <c r="E377" s="142"/>
      <c r="F377" s="142">
        <v>690</v>
      </c>
      <c r="G377" s="143">
        <v>12.36</v>
      </c>
      <c r="H377" s="128"/>
      <c r="I377" s="128"/>
      <c r="J377" s="128"/>
    </row>
    <row r="378" spans="1:10" x14ac:dyDescent="0.25">
      <c r="A378" s="132" t="s">
        <v>378</v>
      </c>
      <c r="B378" s="133"/>
      <c r="C378" s="133">
        <v>130</v>
      </c>
      <c r="D378" s="133"/>
      <c r="E378" s="133"/>
      <c r="F378" s="133">
        <v>130</v>
      </c>
      <c r="G378" s="134">
        <v>6.76</v>
      </c>
      <c r="H378" s="128"/>
      <c r="I378" s="128"/>
      <c r="J378" s="128"/>
    </row>
    <row r="379" spans="1:10" x14ac:dyDescent="0.25">
      <c r="A379" s="132" t="s">
        <v>976</v>
      </c>
      <c r="B379" s="133">
        <v>560</v>
      </c>
      <c r="C379" s="133"/>
      <c r="D379" s="133"/>
      <c r="E379" s="133"/>
      <c r="F379" s="133">
        <v>560</v>
      </c>
      <c r="G379" s="134">
        <v>5.6</v>
      </c>
      <c r="H379" s="128"/>
      <c r="I379" s="128"/>
      <c r="J379" s="128"/>
    </row>
    <row r="380" spans="1:10" x14ac:dyDescent="0.25">
      <c r="A380" s="141" t="s">
        <v>379</v>
      </c>
      <c r="B380" s="142">
        <v>39330</v>
      </c>
      <c r="C380" s="142">
        <v>3065</v>
      </c>
      <c r="D380" s="142">
        <v>590</v>
      </c>
      <c r="E380" s="142">
        <v>725</v>
      </c>
      <c r="F380" s="142">
        <v>43710</v>
      </c>
      <c r="G380" s="143">
        <v>579.90499999999997</v>
      </c>
      <c r="H380" s="128"/>
      <c r="I380" s="128"/>
      <c r="J380" s="128"/>
    </row>
    <row r="381" spans="1:10" x14ac:dyDescent="0.25">
      <c r="A381" s="132" t="s">
        <v>380</v>
      </c>
      <c r="B381" s="133">
        <v>35035</v>
      </c>
      <c r="C381" s="133">
        <v>3065</v>
      </c>
      <c r="D381" s="133">
        <v>590</v>
      </c>
      <c r="E381" s="133">
        <v>725</v>
      </c>
      <c r="F381" s="133">
        <v>39415</v>
      </c>
      <c r="G381" s="134">
        <v>536.95500000000004</v>
      </c>
      <c r="H381" s="128"/>
      <c r="I381" s="128"/>
      <c r="J381" s="128"/>
    </row>
    <row r="382" spans="1:10" x14ac:dyDescent="0.25">
      <c r="A382" s="132" t="s">
        <v>381</v>
      </c>
      <c r="B382" s="133">
        <v>225</v>
      </c>
      <c r="C382" s="133"/>
      <c r="D382" s="133"/>
      <c r="E382" s="133"/>
      <c r="F382" s="133">
        <v>225</v>
      </c>
      <c r="G382" s="134">
        <v>2.25</v>
      </c>
      <c r="H382" s="128"/>
      <c r="I382" s="128"/>
      <c r="J382" s="128"/>
    </row>
    <row r="383" spans="1:10" x14ac:dyDescent="0.25">
      <c r="A383" s="132" t="s">
        <v>382</v>
      </c>
      <c r="B383" s="133">
        <v>2110</v>
      </c>
      <c r="C383" s="133"/>
      <c r="D383" s="133"/>
      <c r="E383" s="133"/>
      <c r="F383" s="133">
        <v>2110</v>
      </c>
      <c r="G383" s="134">
        <v>21.1</v>
      </c>
      <c r="H383" s="128"/>
      <c r="I383" s="128"/>
      <c r="J383" s="128"/>
    </row>
    <row r="384" spans="1:10" x14ac:dyDescent="0.25">
      <c r="A384" s="132" t="s">
        <v>977</v>
      </c>
      <c r="B384" s="133">
        <v>550</v>
      </c>
      <c r="C384" s="133"/>
      <c r="D384" s="133"/>
      <c r="E384" s="133"/>
      <c r="F384" s="133">
        <v>550</v>
      </c>
      <c r="G384" s="134">
        <v>5.5</v>
      </c>
      <c r="H384" s="128"/>
      <c r="I384" s="128"/>
      <c r="J384" s="128"/>
    </row>
    <row r="385" spans="1:10" x14ac:dyDescent="0.25">
      <c r="A385" s="132" t="s">
        <v>978</v>
      </c>
      <c r="B385" s="133">
        <v>410</v>
      </c>
      <c r="C385" s="133"/>
      <c r="D385" s="133"/>
      <c r="E385" s="133"/>
      <c r="F385" s="133">
        <v>410</v>
      </c>
      <c r="G385" s="134">
        <v>4.0999999999999996</v>
      </c>
      <c r="H385" s="128"/>
      <c r="I385" s="128"/>
      <c r="J385" s="128"/>
    </row>
    <row r="386" spans="1:10" x14ac:dyDescent="0.25">
      <c r="A386" s="132" t="s">
        <v>384</v>
      </c>
      <c r="B386" s="133">
        <v>1000</v>
      </c>
      <c r="C386" s="133"/>
      <c r="D386" s="133"/>
      <c r="E386" s="133"/>
      <c r="F386" s="133">
        <v>1000</v>
      </c>
      <c r="G386" s="134">
        <v>10</v>
      </c>
      <c r="H386" s="128"/>
      <c r="I386" s="128"/>
      <c r="J386" s="128"/>
    </row>
    <row r="387" spans="1:10" x14ac:dyDescent="0.25">
      <c r="A387" s="141" t="s">
        <v>385</v>
      </c>
      <c r="B387" s="142">
        <v>4350</v>
      </c>
      <c r="C387" s="142">
        <v>449</v>
      </c>
      <c r="D387" s="142"/>
      <c r="E387" s="142"/>
      <c r="F387" s="142">
        <v>4799</v>
      </c>
      <c r="G387" s="143">
        <v>66.847999999999999</v>
      </c>
      <c r="H387" s="128"/>
      <c r="I387" s="128"/>
      <c r="J387" s="128"/>
    </row>
    <row r="388" spans="1:10" x14ac:dyDescent="0.25">
      <c r="A388" s="132" t="s">
        <v>387</v>
      </c>
      <c r="B388" s="133">
        <v>4350</v>
      </c>
      <c r="C388" s="133">
        <v>310</v>
      </c>
      <c r="D388" s="133"/>
      <c r="E388" s="133"/>
      <c r="F388" s="133">
        <v>4660</v>
      </c>
      <c r="G388" s="134">
        <v>59.62</v>
      </c>
      <c r="H388" s="128"/>
      <c r="I388" s="128"/>
      <c r="J388" s="128"/>
    </row>
    <row r="389" spans="1:10" x14ac:dyDescent="0.25">
      <c r="A389" s="132" t="s">
        <v>388</v>
      </c>
      <c r="B389" s="133"/>
      <c r="C389" s="133">
        <v>139</v>
      </c>
      <c r="D389" s="133"/>
      <c r="E389" s="133"/>
      <c r="F389" s="133">
        <v>139</v>
      </c>
      <c r="G389" s="134">
        <v>7.2279999999999998</v>
      </c>
      <c r="H389" s="128"/>
      <c r="I389" s="128"/>
      <c r="J389" s="128"/>
    </row>
    <row r="390" spans="1:10" x14ac:dyDescent="0.25">
      <c r="A390" s="141" t="s">
        <v>389</v>
      </c>
      <c r="B390" s="142">
        <v>37435</v>
      </c>
      <c r="C390" s="142">
        <v>2720</v>
      </c>
      <c r="D390" s="142">
        <v>585</v>
      </c>
      <c r="E390" s="142">
        <v>40</v>
      </c>
      <c r="F390" s="142">
        <v>40780</v>
      </c>
      <c r="G390" s="143">
        <v>539.39</v>
      </c>
      <c r="H390" s="128"/>
      <c r="I390" s="128"/>
      <c r="J390" s="128"/>
    </row>
    <row r="391" spans="1:10" x14ac:dyDescent="0.25">
      <c r="A391" s="132" t="s">
        <v>979</v>
      </c>
      <c r="B391" s="133">
        <v>2680</v>
      </c>
      <c r="C391" s="133">
        <v>330</v>
      </c>
      <c r="D391" s="133"/>
      <c r="E391" s="133"/>
      <c r="F391" s="133">
        <v>3010</v>
      </c>
      <c r="G391" s="134">
        <v>43.96</v>
      </c>
      <c r="H391" s="128"/>
      <c r="I391" s="128"/>
      <c r="J391" s="128"/>
    </row>
    <row r="392" spans="1:10" x14ac:dyDescent="0.25">
      <c r="A392" s="132" t="s">
        <v>390</v>
      </c>
      <c r="B392" s="133">
        <v>7085</v>
      </c>
      <c r="C392" s="133">
        <v>520</v>
      </c>
      <c r="D392" s="133"/>
      <c r="E392" s="133"/>
      <c r="F392" s="133">
        <v>7605</v>
      </c>
      <c r="G392" s="134">
        <v>97.89</v>
      </c>
      <c r="H392" s="128"/>
      <c r="I392" s="128"/>
      <c r="J392" s="128"/>
    </row>
    <row r="393" spans="1:10" x14ac:dyDescent="0.25">
      <c r="A393" s="132" t="s">
        <v>391</v>
      </c>
      <c r="B393" s="133">
        <v>27670</v>
      </c>
      <c r="C393" s="133">
        <v>1870</v>
      </c>
      <c r="D393" s="133">
        <v>585</v>
      </c>
      <c r="E393" s="133">
        <v>40</v>
      </c>
      <c r="F393" s="133">
        <v>30165</v>
      </c>
      <c r="G393" s="134">
        <v>397.54</v>
      </c>
      <c r="H393" s="128"/>
      <c r="I393" s="128"/>
      <c r="J393" s="128"/>
    </row>
    <row r="394" spans="1:10" x14ac:dyDescent="0.25">
      <c r="A394" s="144" t="s">
        <v>392</v>
      </c>
      <c r="B394" s="145">
        <v>412763</v>
      </c>
      <c r="C394" s="145">
        <v>18603</v>
      </c>
      <c r="D394" s="145">
        <v>470</v>
      </c>
      <c r="E394" s="145">
        <v>6827</v>
      </c>
      <c r="F394" s="145">
        <v>438663</v>
      </c>
      <c r="G394" s="146">
        <v>5147.9210000000003</v>
      </c>
      <c r="H394" s="130"/>
      <c r="I394" s="130"/>
      <c r="J394" s="130"/>
    </row>
    <row r="395" spans="1:10" x14ac:dyDescent="0.25">
      <c r="A395" s="141" t="s">
        <v>393</v>
      </c>
      <c r="B395" s="142">
        <v>19602</v>
      </c>
      <c r="C395" s="142">
        <v>950</v>
      </c>
      <c r="D395" s="142"/>
      <c r="E395" s="142">
        <v>130</v>
      </c>
      <c r="F395" s="142">
        <v>20682</v>
      </c>
      <c r="G395" s="143">
        <v>246.07</v>
      </c>
      <c r="H395" s="128"/>
      <c r="I395" s="128"/>
      <c r="J395" s="128"/>
    </row>
    <row r="396" spans="1:10" x14ac:dyDescent="0.25">
      <c r="A396" s="132" t="s">
        <v>980</v>
      </c>
      <c r="B396" s="133">
        <v>1778</v>
      </c>
      <c r="C396" s="133">
        <v>141</v>
      </c>
      <c r="D396" s="133"/>
      <c r="E396" s="133"/>
      <c r="F396" s="133">
        <v>1919</v>
      </c>
      <c r="G396" s="134">
        <v>25.111999999999998</v>
      </c>
      <c r="H396" s="128"/>
      <c r="I396" s="128"/>
      <c r="J396" s="128"/>
    </row>
    <row r="397" spans="1:10" x14ac:dyDescent="0.25">
      <c r="A397" s="132" t="s">
        <v>394</v>
      </c>
      <c r="B397" s="133">
        <v>11002</v>
      </c>
      <c r="C397" s="133">
        <v>431</v>
      </c>
      <c r="D397" s="133"/>
      <c r="E397" s="133">
        <v>130</v>
      </c>
      <c r="F397" s="133">
        <v>11563</v>
      </c>
      <c r="G397" s="134">
        <v>133.08199999999999</v>
      </c>
      <c r="H397" s="128"/>
      <c r="I397" s="128"/>
      <c r="J397" s="128"/>
    </row>
    <row r="398" spans="1:10" x14ac:dyDescent="0.25">
      <c r="A398" s="132" t="s">
        <v>395</v>
      </c>
      <c r="B398" s="133">
        <v>2050</v>
      </c>
      <c r="C398" s="133">
        <v>100</v>
      </c>
      <c r="D398" s="133"/>
      <c r="E398" s="133"/>
      <c r="F398" s="133">
        <v>2150</v>
      </c>
      <c r="G398" s="134">
        <v>25.7</v>
      </c>
      <c r="H398" s="128"/>
      <c r="I398" s="128"/>
      <c r="J398" s="128"/>
    </row>
    <row r="399" spans="1:10" x14ac:dyDescent="0.25">
      <c r="A399" s="132" t="s">
        <v>981</v>
      </c>
      <c r="B399" s="133">
        <v>275</v>
      </c>
      <c r="C399" s="133">
        <v>106</v>
      </c>
      <c r="D399" s="133"/>
      <c r="E399" s="133"/>
      <c r="F399" s="133">
        <v>381</v>
      </c>
      <c r="G399" s="134">
        <v>8.2620000000000005</v>
      </c>
      <c r="H399" s="128"/>
      <c r="I399" s="128"/>
      <c r="J399" s="128"/>
    </row>
    <row r="400" spans="1:10" x14ac:dyDescent="0.25">
      <c r="A400" s="132" t="s">
        <v>398</v>
      </c>
      <c r="B400" s="133">
        <v>148</v>
      </c>
      <c r="C400" s="133">
        <v>10</v>
      </c>
      <c r="D400" s="133"/>
      <c r="E400" s="133"/>
      <c r="F400" s="133">
        <v>158</v>
      </c>
      <c r="G400" s="134">
        <v>2</v>
      </c>
      <c r="H400" s="128"/>
      <c r="I400" s="128"/>
      <c r="J400" s="128"/>
    </row>
    <row r="401" spans="1:10" x14ac:dyDescent="0.25">
      <c r="A401" s="132" t="s">
        <v>399</v>
      </c>
      <c r="B401" s="133">
        <v>1670</v>
      </c>
      <c r="C401" s="133">
        <v>61</v>
      </c>
      <c r="D401" s="133"/>
      <c r="E401" s="133"/>
      <c r="F401" s="133">
        <v>1731</v>
      </c>
      <c r="G401" s="134">
        <v>19.872</v>
      </c>
      <c r="H401" s="128"/>
      <c r="I401" s="128"/>
      <c r="J401" s="128"/>
    </row>
    <row r="402" spans="1:10" x14ac:dyDescent="0.25">
      <c r="A402" s="132" t="s">
        <v>982</v>
      </c>
      <c r="B402" s="133">
        <v>304</v>
      </c>
      <c r="C402" s="133">
        <v>16</v>
      </c>
      <c r="D402" s="133"/>
      <c r="E402" s="133"/>
      <c r="F402" s="133">
        <v>320</v>
      </c>
      <c r="G402" s="134">
        <v>3.8719999999999999</v>
      </c>
      <c r="H402" s="128"/>
      <c r="I402" s="128"/>
      <c r="J402" s="128"/>
    </row>
    <row r="403" spans="1:10" x14ac:dyDescent="0.25">
      <c r="A403" s="132" t="s">
        <v>983</v>
      </c>
      <c r="B403" s="133">
        <v>300</v>
      </c>
      <c r="C403" s="133"/>
      <c r="D403" s="133"/>
      <c r="E403" s="133"/>
      <c r="F403" s="133">
        <v>300</v>
      </c>
      <c r="G403" s="134">
        <v>3</v>
      </c>
      <c r="H403" s="128"/>
      <c r="I403" s="128"/>
      <c r="J403" s="128"/>
    </row>
    <row r="404" spans="1:10" x14ac:dyDescent="0.25">
      <c r="A404" s="132" t="s">
        <v>400</v>
      </c>
      <c r="B404" s="133">
        <v>2075</v>
      </c>
      <c r="C404" s="133">
        <v>85</v>
      </c>
      <c r="D404" s="133"/>
      <c r="E404" s="133"/>
      <c r="F404" s="133">
        <v>2160</v>
      </c>
      <c r="G404" s="134">
        <v>25.17</v>
      </c>
      <c r="H404" s="128"/>
      <c r="I404" s="128"/>
      <c r="J404" s="128"/>
    </row>
    <row r="405" spans="1:10" x14ac:dyDescent="0.25">
      <c r="A405" s="141" t="s">
        <v>409</v>
      </c>
      <c r="B405" s="142">
        <v>25784</v>
      </c>
      <c r="C405" s="142">
        <v>1076</v>
      </c>
      <c r="D405" s="142"/>
      <c r="E405" s="142">
        <v>150</v>
      </c>
      <c r="F405" s="142">
        <v>27010</v>
      </c>
      <c r="G405" s="143">
        <v>314.54199999999997</v>
      </c>
      <c r="H405" s="128"/>
      <c r="I405" s="128"/>
      <c r="J405" s="128"/>
    </row>
    <row r="406" spans="1:10" x14ac:dyDescent="0.25">
      <c r="A406" s="132" t="s">
        <v>410</v>
      </c>
      <c r="B406" s="133">
        <v>895</v>
      </c>
      <c r="C406" s="133">
        <v>44</v>
      </c>
      <c r="D406" s="133"/>
      <c r="E406" s="133"/>
      <c r="F406" s="133">
        <v>939</v>
      </c>
      <c r="G406" s="134">
        <v>11.238</v>
      </c>
      <c r="H406" s="128"/>
      <c r="I406" s="128"/>
      <c r="J406" s="128"/>
    </row>
    <row r="407" spans="1:10" x14ac:dyDescent="0.25">
      <c r="A407" s="132" t="s">
        <v>984</v>
      </c>
      <c r="B407" s="133">
        <v>1985</v>
      </c>
      <c r="C407" s="133"/>
      <c r="D407" s="133"/>
      <c r="E407" s="133"/>
      <c r="F407" s="133">
        <v>1985</v>
      </c>
      <c r="G407" s="134">
        <v>19.850000000000001</v>
      </c>
      <c r="H407" s="128"/>
      <c r="I407" s="128"/>
      <c r="J407" s="128"/>
    </row>
    <row r="408" spans="1:10" x14ac:dyDescent="0.25">
      <c r="A408" s="132" t="s">
        <v>411</v>
      </c>
      <c r="B408" s="133">
        <v>4262</v>
      </c>
      <c r="C408" s="133">
        <v>850</v>
      </c>
      <c r="D408" s="133"/>
      <c r="E408" s="133"/>
      <c r="F408" s="133">
        <v>5112</v>
      </c>
      <c r="G408" s="134">
        <v>86.82</v>
      </c>
      <c r="H408" s="128"/>
      <c r="I408" s="128"/>
      <c r="J408" s="128"/>
    </row>
    <row r="409" spans="1:10" x14ac:dyDescent="0.25">
      <c r="A409" s="132" t="s">
        <v>412</v>
      </c>
      <c r="B409" s="133">
        <v>1997</v>
      </c>
      <c r="C409" s="133"/>
      <c r="D409" s="133"/>
      <c r="E409" s="133"/>
      <c r="F409" s="133">
        <v>1997</v>
      </c>
      <c r="G409" s="134">
        <v>19.97</v>
      </c>
      <c r="H409" s="128"/>
      <c r="I409" s="128"/>
      <c r="J409" s="128"/>
    </row>
    <row r="410" spans="1:10" x14ac:dyDescent="0.25">
      <c r="A410" s="132" t="s">
        <v>413</v>
      </c>
      <c r="B410" s="133">
        <v>2705</v>
      </c>
      <c r="C410" s="133"/>
      <c r="D410" s="133"/>
      <c r="E410" s="133"/>
      <c r="F410" s="133">
        <v>2705</v>
      </c>
      <c r="G410" s="134">
        <v>27.05</v>
      </c>
      <c r="H410" s="128"/>
      <c r="I410" s="128"/>
      <c r="J410" s="128"/>
    </row>
    <row r="411" spans="1:10" x14ac:dyDescent="0.25">
      <c r="A411" s="132" t="s">
        <v>414</v>
      </c>
      <c r="B411" s="133">
        <v>1407</v>
      </c>
      <c r="C411" s="133">
        <v>7</v>
      </c>
      <c r="D411" s="133"/>
      <c r="E411" s="133"/>
      <c r="F411" s="133">
        <v>1414</v>
      </c>
      <c r="G411" s="134">
        <v>14.433999999999999</v>
      </c>
      <c r="H411" s="128"/>
      <c r="I411" s="128"/>
      <c r="J411" s="128"/>
    </row>
    <row r="412" spans="1:10" x14ac:dyDescent="0.25">
      <c r="A412" s="132" t="s">
        <v>415</v>
      </c>
      <c r="B412" s="133">
        <v>2856</v>
      </c>
      <c r="C412" s="133"/>
      <c r="D412" s="133"/>
      <c r="E412" s="133"/>
      <c r="F412" s="133">
        <v>2856</v>
      </c>
      <c r="G412" s="134">
        <v>28.56</v>
      </c>
      <c r="H412" s="128"/>
      <c r="I412" s="128"/>
      <c r="J412" s="128"/>
    </row>
    <row r="413" spans="1:10" x14ac:dyDescent="0.25">
      <c r="A413" s="132" t="s">
        <v>416</v>
      </c>
      <c r="B413" s="133">
        <v>245</v>
      </c>
      <c r="C413" s="133">
        <v>13</v>
      </c>
      <c r="D413" s="133"/>
      <c r="E413" s="133"/>
      <c r="F413" s="133">
        <v>258</v>
      </c>
      <c r="G413" s="134">
        <v>3.1259999999999999</v>
      </c>
      <c r="H413" s="128"/>
      <c r="I413" s="128"/>
      <c r="J413" s="128"/>
    </row>
    <row r="414" spans="1:10" x14ac:dyDescent="0.25">
      <c r="A414" s="132" t="s">
        <v>417</v>
      </c>
      <c r="B414" s="133">
        <v>1599</v>
      </c>
      <c r="C414" s="133">
        <v>123</v>
      </c>
      <c r="D414" s="133"/>
      <c r="E414" s="133">
        <v>150</v>
      </c>
      <c r="F414" s="133">
        <v>1872</v>
      </c>
      <c r="G414" s="134">
        <v>23.135999999999999</v>
      </c>
      <c r="H414" s="128"/>
      <c r="I414" s="128"/>
      <c r="J414" s="128"/>
    </row>
    <row r="415" spans="1:10" x14ac:dyDescent="0.25">
      <c r="A415" s="132" t="s">
        <v>985</v>
      </c>
      <c r="B415" s="133">
        <v>1535</v>
      </c>
      <c r="C415" s="133"/>
      <c r="D415" s="133"/>
      <c r="E415" s="133"/>
      <c r="F415" s="133">
        <v>1535</v>
      </c>
      <c r="G415" s="134">
        <v>15.35</v>
      </c>
      <c r="H415" s="128"/>
      <c r="I415" s="128"/>
      <c r="J415" s="128"/>
    </row>
    <row r="416" spans="1:10" x14ac:dyDescent="0.25">
      <c r="A416" s="132" t="s">
        <v>418</v>
      </c>
      <c r="B416" s="133">
        <v>108</v>
      </c>
      <c r="C416" s="133"/>
      <c r="D416" s="133"/>
      <c r="E416" s="133"/>
      <c r="F416" s="133">
        <v>108</v>
      </c>
      <c r="G416" s="134">
        <v>1.08</v>
      </c>
      <c r="H416" s="128"/>
      <c r="I416" s="128"/>
      <c r="J416" s="128"/>
    </row>
    <row r="417" spans="1:10" x14ac:dyDescent="0.25">
      <c r="A417" s="132" t="s">
        <v>419</v>
      </c>
      <c r="B417" s="133">
        <v>1255</v>
      </c>
      <c r="C417" s="133"/>
      <c r="D417" s="133"/>
      <c r="E417" s="133"/>
      <c r="F417" s="133">
        <v>1255</v>
      </c>
      <c r="G417" s="134">
        <v>12.55</v>
      </c>
      <c r="H417" s="128"/>
      <c r="I417" s="128"/>
      <c r="J417" s="128"/>
    </row>
    <row r="418" spans="1:10" x14ac:dyDescent="0.25">
      <c r="A418" s="132" t="s">
        <v>421</v>
      </c>
      <c r="B418" s="133">
        <v>1534</v>
      </c>
      <c r="C418" s="133"/>
      <c r="D418" s="133"/>
      <c r="E418" s="133"/>
      <c r="F418" s="133">
        <v>1534</v>
      </c>
      <c r="G418" s="134">
        <v>15.34</v>
      </c>
      <c r="H418" s="128"/>
      <c r="I418" s="128"/>
      <c r="J418" s="128"/>
    </row>
    <row r="419" spans="1:10" x14ac:dyDescent="0.25">
      <c r="A419" s="132" t="s">
        <v>422</v>
      </c>
      <c r="B419" s="133">
        <v>1250</v>
      </c>
      <c r="C419" s="133">
        <v>11</v>
      </c>
      <c r="D419" s="133"/>
      <c r="E419" s="133"/>
      <c r="F419" s="133">
        <v>1261</v>
      </c>
      <c r="G419" s="134">
        <v>13.071999999999999</v>
      </c>
      <c r="H419" s="128"/>
      <c r="I419" s="128"/>
      <c r="J419" s="128"/>
    </row>
    <row r="420" spans="1:10" x14ac:dyDescent="0.25">
      <c r="A420" s="132" t="s">
        <v>986</v>
      </c>
      <c r="B420" s="133">
        <v>267</v>
      </c>
      <c r="C420" s="133"/>
      <c r="D420" s="133"/>
      <c r="E420" s="133"/>
      <c r="F420" s="133">
        <v>267</v>
      </c>
      <c r="G420" s="134">
        <v>2.67</v>
      </c>
      <c r="H420" s="128"/>
      <c r="I420" s="128"/>
      <c r="J420" s="128"/>
    </row>
    <row r="421" spans="1:10" x14ac:dyDescent="0.25">
      <c r="A421" s="132" t="s">
        <v>423</v>
      </c>
      <c r="B421" s="133">
        <v>1111</v>
      </c>
      <c r="C421" s="133">
        <v>28</v>
      </c>
      <c r="D421" s="133"/>
      <c r="E421" s="133"/>
      <c r="F421" s="133">
        <v>1139</v>
      </c>
      <c r="G421" s="134">
        <v>12.566000000000001</v>
      </c>
      <c r="H421" s="128"/>
      <c r="I421" s="128"/>
      <c r="J421" s="128"/>
    </row>
    <row r="422" spans="1:10" x14ac:dyDescent="0.25">
      <c r="A422" s="132" t="s">
        <v>424</v>
      </c>
      <c r="B422" s="133">
        <v>400</v>
      </c>
      <c r="C422" s="133"/>
      <c r="D422" s="133"/>
      <c r="E422" s="133"/>
      <c r="F422" s="133">
        <v>400</v>
      </c>
      <c r="G422" s="134">
        <v>4</v>
      </c>
      <c r="H422" s="128"/>
      <c r="I422" s="128"/>
      <c r="J422" s="128"/>
    </row>
    <row r="423" spans="1:10" x14ac:dyDescent="0.25">
      <c r="A423" s="132" t="s">
        <v>987</v>
      </c>
      <c r="B423" s="133">
        <v>373</v>
      </c>
      <c r="C423" s="133"/>
      <c r="D423" s="133"/>
      <c r="E423" s="133"/>
      <c r="F423" s="133">
        <v>373</v>
      </c>
      <c r="G423" s="134">
        <v>3.73</v>
      </c>
      <c r="H423" s="128"/>
      <c r="I423" s="128"/>
      <c r="J423" s="128"/>
    </row>
    <row r="424" spans="1:10" x14ac:dyDescent="0.25">
      <c r="A424" s="141" t="s">
        <v>427</v>
      </c>
      <c r="B424" s="142">
        <v>34031</v>
      </c>
      <c r="C424" s="142">
        <v>1544</v>
      </c>
      <c r="D424" s="142"/>
      <c r="E424" s="142">
        <v>800</v>
      </c>
      <c r="F424" s="142">
        <v>36375</v>
      </c>
      <c r="G424" s="143">
        <v>424.59800000000001</v>
      </c>
      <c r="H424" s="128"/>
      <c r="I424" s="128"/>
      <c r="J424" s="128"/>
    </row>
    <row r="425" spans="1:10" x14ac:dyDescent="0.25">
      <c r="A425" s="132" t="s">
        <v>428</v>
      </c>
      <c r="B425" s="133">
        <v>1759</v>
      </c>
      <c r="C425" s="133"/>
      <c r="D425" s="133"/>
      <c r="E425" s="133"/>
      <c r="F425" s="133">
        <v>1759</v>
      </c>
      <c r="G425" s="134">
        <v>17.59</v>
      </c>
      <c r="H425" s="128"/>
      <c r="I425" s="128"/>
      <c r="J425" s="128"/>
    </row>
    <row r="426" spans="1:10" x14ac:dyDescent="0.25">
      <c r="A426" s="132" t="s">
        <v>429</v>
      </c>
      <c r="B426" s="133">
        <v>4200</v>
      </c>
      <c r="C426" s="133">
        <v>24</v>
      </c>
      <c r="D426" s="133"/>
      <c r="E426" s="133"/>
      <c r="F426" s="133">
        <v>4224</v>
      </c>
      <c r="G426" s="134">
        <v>43.247999999999998</v>
      </c>
      <c r="H426" s="128"/>
      <c r="I426" s="128"/>
      <c r="J426" s="128"/>
    </row>
    <row r="427" spans="1:10" x14ac:dyDescent="0.25">
      <c r="A427" s="132" t="s">
        <v>396</v>
      </c>
      <c r="B427" s="133">
        <v>1136</v>
      </c>
      <c r="C427" s="133"/>
      <c r="D427" s="133"/>
      <c r="E427" s="133"/>
      <c r="F427" s="133">
        <v>1136</v>
      </c>
      <c r="G427" s="134">
        <v>11.36</v>
      </c>
      <c r="H427" s="128"/>
      <c r="I427" s="128"/>
      <c r="J427" s="128"/>
    </row>
    <row r="428" spans="1:10" x14ac:dyDescent="0.25">
      <c r="A428" s="132" t="s">
        <v>431</v>
      </c>
      <c r="B428" s="133">
        <v>14916</v>
      </c>
      <c r="C428" s="133">
        <v>1333</v>
      </c>
      <c r="D428" s="133"/>
      <c r="E428" s="133"/>
      <c r="F428" s="133">
        <v>16249</v>
      </c>
      <c r="G428" s="134">
        <v>218.476</v>
      </c>
      <c r="H428" s="128"/>
      <c r="I428" s="128"/>
      <c r="J428" s="128"/>
    </row>
    <row r="429" spans="1:10" x14ac:dyDescent="0.25">
      <c r="A429" s="132" t="s">
        <v>988</v>
      </c>
      <c r="B429" s="133">
        <v>750</v>
      </c>
      <c r="C429" s="133"/>
      <c r="D429" s="133"/>
      <c r="E429" s="133"/>
      <c r="F429" s="133">
        <v>750</v>
      </c>
      <c r="G429" s="134">
        <v>7.5</v>
      </c>
      <c r="H429" s="128"/>
      <c r="I429" s="128"/>
      <c r="J429" s="128"/>
    </row>
    <row r="430" spans="1:10" x14ac:dyDescent="0.25">
      <c r="A430" s="132" t="s">
        <v>432</v>
      </c>
      <c r="B430" s="133">
        <v>145</v>
      </c>
      <c r="C430" s="133">
        <v>11</v>
      </c>
      <c r="D430" s="133"/>
      <c r="E430" s="133"/>
      <c r="F430" s="133">
        <v>156</v>
      </c>
      <c r="G430" s="134">
        <v>2.0219999999999998</v>
      </c>
      <c r="H430" s="128"/>
      <c r="I430" s="128"/>
      <c r="J430" s="128"/>
    </row>
    <row r="431" spans="1:10" x14ac:dyDescent="0.25">
      <c r="A431" s="132" t="s">
        <v>433</v>
      </c>
      <c r="B431" s="133">
        <v>686</v>
      </c>
      <c r="C431" s="133"/>
      <c r="D431" s="133"/>
      <c r="E431" s="133"/>
      <c r="F431" s="133">
        <v>686</v>
      </c>
      <c r="G431" s="134">
        <v>6.86</v>
      </c>
      <c r="H431" s="128"/>
      <c r="I431" s="128"/>
      <c r="J431" s="128"/>
    </row>
    <row r="432" spans="1:10" x14ac:dyDescent="0.25">
      <c r="A432" s="132" t="s">
        <v>434</v>
      </c>
      <c r="B432" s="133">
        <v>6587</v>
      </c>
      <c r="C432" s="133">
        <v>162</v>
      </c>
      <c r="D432" s="133"/>
      <c r="E432" s="133">
        <v>800</v>
      </c>
      <c r="F432" s="133">
        <v>7549</v>
      </c>
      <c r="G432" s="134">
        <v>78.293999999999997</v>
      </c>
      <c r="H432" s="128"/>
      <c r="I432" s="128"/>
      <c r="J432" s="128"/>
    </row>
    <row r="433" spans="1:10" x14ac:dyDescent="0.25">
      <c r="A433" s="132" t="s">
        <v>435</v>
      </c>
      <c r="B433" s="133">
        <v>675</v>
      </c>
      <c r="C433" s="133"/>
      <c r="D433" s="133"/>
      <c r="E433" s="133"/>
      <c r="F433" s="133">
        <v>675</v>
      </c>
      <c r="G433" s="134">
        <v>6.75</v>
      </c>
      <c r="H433" s="128"/>
      <c r="I433" s="128"/>
      <c r="J433" s="128"/>
    </row>
    <row r="434" spans="1:10" x14ac:dyDescent="0.25">
      <c r="A434" s="132" t="s">
        <v>438</v>
      </c>
      <c r="B434" s="133">
        <v>3177</v>
      </c>
      <c r="C434" s="133">
        <v>14</v>
      </c>
      <c r="D434" s="133"/>
      <c r="E434" s="133"/>
      <c r="F434" s="133">
        <v>3191</v>
      </c>
      <c r="G434" s="134">
        <v>32.497999999999998</v>
      </c>
      <c r="H434" s="128"/>
      <c r="I434" s="128"/>
      <c r="J434" s="128"/>
    </row>
    <row r="435" spans="1:10" x14ac:dyDescent="0.25">
      <c r="A435" s="141" t="s">
        <v>440</v>
      </c>
      <c r="B435" s="142">
        <v>34564</v>
      </c>
      <c r="C435" s="142">
        <v>3348</v>
      </c>
      <c r="D435" s="142">
        <v>76</v>
      </c>
      <c r="E435" s="142">
        <v>655</v>
      </c>
      <c r="F435" s="142">
        <v>38643</v>
      </c>
      <c r="G435" s="143">
        <v>526.05100000000004</v>
      </c>
      <c r="H435" s="128"/>
      <c r="I435" s="128"/>
      <c r="J435" s="128"/>
    </row>
    <row r="436" spans="1:10" x14ac:dyDescent="0.25">
      <c r="A436" s="132" t="s">
        <v>441</v>
      </c>
      <c r="B436" s="133">
        <v>50</v>
      </c>
      <c r="C436" s="133">
        <v>87</v>
      </c>
      <c r="D436" s="133"/>
      <c r="E436" s="133"/>
      <c r="F436" s="133">
        <v>137</v>
      </c>
      <c r="G436" s="134">
        <v>5.024</v>
      </c>
      <c r="H436" s="128"/>
      <c r="I436" s="128"/>
      <c r="J436" s="128"/>
    </row>
    <row r="437" spans="1:10" x14ac:dyDescent="0.25">
      <c r="A437" s="132" t="s">
        <v>443</v>
      </c>
      <c r="B437" s="133">
        <v>300</v>
      </c>
      <c r="C437" s="133"/>
      <c r="D437" s="133"/>
      <c r="E437" s="133"/>
      <c r="F437" s="133">
        <v>300</v>
      </c>
      <c r="G437" s="134">
        <v>3</v>
      </c>
      <c r="H437" s="128"/>
      <c r="I437" s="128"/>
      <c r="J437" s="128"/>
    </row>
    <row r="438" spans="1:10" x14ac:dyDescent="0.25">
      <c r="A438" s="132" t="s">
        <v>444</v>
      </c>
      <c r="B438" s="133">
        <v>682</v>
      </c>
      <c r="C438" s="133"/>
      <c r="D438" s="133"/>
      <c r="E438" s="133"/>
      <c r="F438" s="133">
        <v>682</v>
      </c>
      <c r="G438" s="134">
        <v>6.82</v>
      </c>
      <c r="H438" s="128"/>
      <c r="I438" s="128"/>
      <c r="J438" s="128"/>
    </row>
    <row r="439" spans="1:10" x14ac:dyDescent="0.25">
      <c r="A439" s="132" t="s">
        <v>445</v>
      </c>
      <c r="B439" s="133">
        <v>6546</v>
      </c>
      <c r="C439" s="133">
        <v>2576</v>
      </c>
      <c r="D439" s="133">
        <v>76</v>
      </c>
      <c r="E439" s="133"/>
      <c r="F439" s="133">
        <v>9198</v>
      </c>
      <c r="G439" s="134">
        <v>202.452</v>
      </c>
      <c r="H439" s="128"/>
      <c r="I439" s="128"/>
      <c r="J439" s="128"/>
    </row>
    <row r="440" spans="1:10" x14ac:dyDescent="0.25">
      <c r="A440" s="132" t="s">
        <v>446</v>
      </c>
      <c r="B440" s="133">
        <v>700</v>
      </c>
      <c r="C440" s="133"/>
      <c r="D440" s="133"/>
      <c r="E440" s="133"/>
      <c r="F440" s="133">
        <v>700</v>
      </c>
      <c r="G440" s="134">
        <v>7</v>
      </c>
      <c r="H440" s="128"/>
      <c r="I440" s="128"/>
      <c r="J440" s="128"/>
    </row>
    <row r="441" spans="1:10" x14ac:dyDescent="0.25">
      <c r="A441" s="132" t="s">
        <v>447</v>
      </c>
      <c r="B441" s="133">
        <v>950</v>
      </c>
      <c r="C441" s="133"/>
      <c r="D441" s="133"/>
      <c r="E441" s="133"/>
      <c r="F441" s="133">
        <v>950</v>
      </c>
      <c r="G441" s="134">
        <v>9.5</v>
      </c>
      <c r="H441" s="128"/>
      <c r="I441" s="128"/>
      <c r="J441" s="128"/>
    </row>
    <row r="442" spans="1:10" x14ac:dyDescent="0.25">
      <c r="A442" s="132" t="s">
        <v>448</v>
      </c>
      <c r="B442" s="133">
        <v>515</v>
      </c>
      <c r="C442" s="133"/>
      <c r="D442" s="133"/>
      <c r="E442" s="133"/>
      <c r="F442" s="133">
        <v>515</v>
      </c>
      <c r="G442" s="134">
        <v>5.15</v>
      </c>
      <c r="H442" s="128"/>
      <c r="I442" s="128"/>
      <c r="J442" s="128"/>
    </row>
    <row r="443" spans="1:10" x14ac:dyDescent="0.25">
      <c r="A443" s="132" t="s">
        <v>449</v>
      </c>
      <c r="B443" s="133"/>
      <c r="C443" s="133"/>
      <c r="D443" s="133"/>
      <c r="E443" s="133">
        <v>375</v>
      </c>
      <c r="F443" s="133">
        <v>375</v>
      </c>
      <c r="G443" s="134">
        <v>1.875</v>
      </c>
      <c r="H443" s="128"/>
      <c r="I443" s="128"/>
      <c r="J443" s="128"/>
    </row>
    <row r="444" spans="1:10" x14ac:dyDescent="0.25">
      <c r="A444" s="132" t="s">
        <v>450</v>
      </c>
      <c r="B444" s="133">
        <v>3035</v>
      </c>
      <c r="C444" s="133">
        <v>36</v>
      </c>
      <c r="D444" s="133"/>
      <c r="E444" s="133"/>
      <c r="F444" s="133">
        <v>3071</v>
      </c>
      <c r="G444" s="134">
        <v>32.222000000000001</v>
      </c>
      <c r="H444" s="128"/>
      <c r="I444" s="128"/>
      <c r="J444" s="128"/>
    </row>
    <row r="445" spans="1:10" x14ac:dyDescent="0.25">
      <c r="A445" s="132" t="s">
        <v>451</v>
      </c>
      <c r="B445" s="133">
        <v>8500</v>
      </c>
      <c r="C445" s="133">
        <v>546</v>
      </c>
      <c r="D445" s="133"/>
      <c r="E445" s="133">
        <v>280</v>
      </c>
      <c r="F445" s="133">
        <v>9326</v>
      </c>
      <c r="G445" s="134">
        <v>114.792</v>
      </c>
      <c r="H445" s="128"/>
      <c r="I445" s="128"/>
      <c r="J445" s="128"/>
    </row>
    <row r="446" spans="1:10" x14ac:dyDescent="0.25">
      <c r="A446" s="132" t="s">
        <v>452</v>
      </c>
      <c r="B446" s="133">
        <v>1152</v>
      </c>
      <c r="C446" s="133"/>
      <c r="D446" s="133"/>
      <c r="E446" s="133"/>
      <c r="F446" s="133">
        <v>1152</v>
      </c>
      <c r="G446" s="134">
        <v>11.52</v>
      </c>
      <c r="H446" s="128"/>
      <c r="I446" s="128"/>
      <c r="J446" s="128"/>
    </row>
    <row r="447" spans="1:10" x14ac:dyDescent="0.25">
      <c r="A447" s="132" t="s">
        <v>453</v>
      </c>
      <c r="B447" s="133">
        <v>12134</v>
      </c>
      <c r="C447" s="133">
        <v>103</v>
      </c>
      <c r="D447" s="133"/>
      <c r="E447" s="133"/>
      <c r="F447" s="133">
        <v>12237</v>
      </c>
      <c r="G447" s="134">
        <v>126.696</v>
      </c>
      <c r="H447" s="128"/>
      <c r="I447" s="128"/>
      <c r="J447" s="128"/>
    </row>
    <row r="448" spans="1:10" x14ac:dyDescent="0.25">
      <c r="A448" s="141" t="s">
        <v>454</v>
      </c>
      <c r="B448" s="142">
        <v>20052</v>
      </c>
      <c r="C448" s="142">
        <v>1115</v>
      </c>
      <c r="D448" s="142"/>
      <c r="E448" s="142">
        <v>130</v>
      </c>
      <c r="F448" s="142">
        <v>21297</v>
      </c>
      <c r="G448" s="143">
        <v>259.14999999999998</v>
      </c>
      <c r="H448" s="128"/>
      <c r="I448" s="128"/>
      <c r="J448" s="128"/>
    </row>
    <row r="449" spans="1:10" x14ac:dyDescent="0.25">
      <c r="A449" s="132" t="s">
        <v>455</v>
      </c>
      <c r="B449" s="133">
        <v>5106</v>
      </c>
      <c r="C449" s="133">
        <v>648</v>
      </c>
      <c r="D449" s="133"/>
      <c r="E449" s="133"/>
      <c r="F449" s="133">
        <v>5754</v>
      </c>
      <c r="G449" s="134">
        <v>84.756</v>
      </c>
      <c r="H449" s="128"/>
      <c r="I449" s="128"/>
      <c r="J449" s="128"/>
    </row>
    <row r="450" spans="1:10" x14ac:dyDescent="0.25">
      <c r="A450" s="132" t="s">
        <v>456</v>
      </c>
      <c r="B450" s="133">
        <v>148</v>
      </c>
      <c r="C450" s="133"/>
      <c r="D450" s="133"/>
      <c r="E450" s="133"/>
      <c r="F450" s="133">
        <v>148</v>
      </c>
      <c r="G450" s="134">
        <v>1.48</v>
      </c>
      <c r="H450" s="128"/>
      <c r="I450" s="128"/>
      <c r="J450" s="128"/>
    </row>
    <row r="451" spans="1:10" x14ac:dyDescent="0.25">
      <c r="A451" s="132" t="s">
        <v>989</v>
      </c>
      <c r="B451" s="133">
        <v>642</v>
      </c>
      <c r="C451" s="133"/>
      <c r="D451" s="133"/>
      <c r="E451" s="133"/>
      <c r="F451" s="133">
        <v>642</v>
      </c>
      <c r="G451" s="134">
        <v>6.42</v>
      </c>
      <c r="H451" s="128"/>
      <c r="I451" s="128"/>
      <c r="J451" s="128"/>
    </row>
    <row r="452" spans="1:10" x14ac:dyDescent="0.25">
      <c r="A452" s="132" t="s">
        <v>457</v>
      </c>
      <c r="B452" s="133">
        <v>12423</v>
      </c>
      <c r="C452" s="133">
        <v>192</v>
      </c>
      <c r="D452" s="133"/>
      <c r="E452" s="133"/>
      <c r="F452" s="133">
        <v>12615</v>
      </c>
      <c r="G452" s="134">
        <v>134.214</v>
      </c>
      <c r="H452" s="128"/>
      <c r="I452" s="128"/>
      <c r="J452" s="128"/>
    </row>
    <row r="453" spans="1:10" x14ac:dyDescent="0.25">
      <c r="A453" s="132" t="s">
        <v>458</v>
      </c>
      <c r="B453" s="133">
        <v>1733</v>
      </c>
      <c r="C453" s="133">
        <v>275</v>
      </c>
      <c r="D453" s="133"/>
      <c r="E453" s="133">
        <v>130</v>
      </c>
      <c r="F453" s="133">
        <v>2138</v>
      </c>
      <c r="G453" s="134">
        <v>32.28</v>
      </c>
      <c r="H453" s="128"/>
      <c r="I453" s="128"/>
      <c r="J453" s="128"/>
    </row>
    <row r="454" spans="1:10" x14ac:dyDescent="0.25">
      <c r="A454" s="141" t="s">
        <v>460</v>
      </c>
      <c r="B454" s="142">
        <v>54617</v>
      </c>
      <c r="C454" s="142">
        <v>189</v>
      </c>
      <c r="D454" s="142"/>
      <c r="E454" s="142">
        <v>580</v>
      </c>
      <c r="F454" s="142">
        <v>55386</v>
      </c>
      <c r="G454" s="143">
        <v>558.89800000000002</v>
      </c>
      <c r="H454" s="128"/>
      <c r="I454" s="128"/>
      <c r="J454" s="128"/>
    </row>
    <row r="455" spans="1:10" x14ac:dyDescent="0.25">
      <c r="A455" s="132" t="s">
        <v>990</v>
      </c>
      <c r="B455" s="133">
        <v>400</v>
      </c>
      <c r="C455" s="133"/>
      <c r="D455" s="133"/>
      <c r="E455" s="133"/>
      <c r="F455" s="133">
        <v>400</v>
      </c>
      <c r="G455" s="134">
        <v>4</v>
      </c>
      <c r="H455" s="128"/>
      <c r="I455" s="128"/>
      <c r="J455" s="128"/>
    </row>
    <row r="456" spans="1:10" x14ac:dyDescent="0.25">
      <c r="A456" s="132" t="s">
        <v>991</v>
      </c>
      <c r="B456" s="133">
        <v>300</v>
      </c>
      <c r="C456" s="133"/>
      <c r="D456" s="133"/>
      <c r="E456" s="133"/>
      <c r="F456" s="133">
        <v>300</v>
      </c>
      <c r="G456" s="134">
        <v>3</v>
      </c>
      <c r="H456" s="128"/>
      <c r="I456" s="128"/>
      <c r="J456" s="128"/>
    </row>
    <row r="457" spans="1:10" x14ac:dyDescent="0.25">
      <c r="A457" s="132" t="s">
        <v>462</v>
      </c>
      <c r="B457" s="133">
        <v>2280</v>
      </c>
      <c r="C457" s="133"/>
      <c r="D457" s="133"/>
      <c r="E457" s="133"/>
      <c r="F457" s="133">
        <v>2280</v>
      </c>
      <c r="G457" s="134">
        <v>22.8</v>
      </c>
      <c r="H457" s="128"/>
      <c r="I457" s="128"/>
      <c r="J457" s="128"/>
    </row>
    <row r="458" spans="1:10" x14ac:dyDescent="0.25">
      <c r="A458" s="132" t="s">
        <v>463</v>
      </c>
      <c r="B458" s="133">
        <v>37489</v>
      </c>
      <c r="C458" s="133">
        <v>43</v>
      </c>
      <c r="D458" s="133"/>
      <c r="E458" s="133">
        <v>580</v>
      </c>
      <c r="F458" s="133">
        <v>38112</v>
      </c>
      <c r="G458" s="134">
        <v>380.02600000000001</v>
      </c>
      <c r="H458" s="128"/>
      <c r="I458" s="128"/>
      <c r="J458" s="128"/>
    </row>
    <row r="459" spans="1:10" x14ac:dyDescent="0.25">
      <c r="A459" s="132" t="s">
        <v>464</v>
      </c>
      <c r="B459" s="133">
        <v>2920</v>
      </c>
      <c r="C459" s="133">
        <v>72</v>
      </c>
      <c r="D459" s="133"/>
      <c r="E459" s="133"/>
      <c r="F459" s="133">
        <v>2992</v>
      </c>
      <c r="G459" s="134">
        <v>32.944000000000003</v>
      </c>
      <c r="H459" s="128"/>
      <c r="I459" s="128"/>
      <c r="J459" s="128"/>
    </row>
    <row r="460" spans="1:10" x14ac:dyDescent="0.25">
      <c r="A460" s="132" t="s">
        <v>465</v>
      </c>
      <c r="B460" s="133">
        <v>830</v>
      </c>
      <c r="C460" s="133"/>
      <c r="D460" s="133"/>
      <c r="E460" s="133"/>
      <c r="F460" s="133">
        <v>830</v>
      </c>
      <c r="G460" s="134">
        <v>8.3000000000000007</v>
      </c>
      <c r="H460" s="128"/>
      <c r="I460" s="128"/>
      <c r="J460" s="128"/>
    </row>
    <row r="461" spans="1:10" x14ac:dyDescent="0.25">
      <c r="A461" s="132" t="s">
        <v>466</v>
      </c>
      <c r="B461" s="133">
        <v>907</v>
      </c>
      <c r="C461" s="133"/>
      <c r="D461" s="133"/>
      <c r="E461" s="133"/>
      <c r="F461" s="133">
        <v>907</v>
      </c>
      <c r="G461" s="134">
        <v>9.07</v>
      </c>
      <c r="H461" s="128"/>
      <c r="I461" s="128"/>
      <c r="J461" s="128"/>
    </row>
    <row r="462" spans="1:10" x14ac:dyDescent="0.25">
      <c r="A462" s="132" t="s">
        <v>467</v>
      </c>
      <c r="B462" s="133">
        <v>3341</v>
      </c>
      <c r="C462" s="133">
        <v>16</v>
      </c>
      <c r="D462" s="133"/>
      <c r="E462" s="133"/>
      <c r="F462" s="133">
        <v>3357</v>
      </c>
      <c r="G462" s="134">
        <v>34.241999999999997</v>
      </c>
      <c r="H462" s="128"/>
      <c r="I462" s="128"/>
      <c r="J462" s="128"/>
    </row>
    <row r="463" spans="1:10" x14ac:dyDescent="0.25">
      <c r="A463" s="132" t="s">
        <v>992</v>
      </c>
      <c r="B463" s="133">
        <v>280</v>
      </c>
      <c r="C463" s="133"/>
      <c r="D463" s="133"/>
      <c r="E463" s="133"/>
      <c r="F463" s="133">
        <v>280</v>
      </c>
      <c r="G463" s="134">
        <v>2.8</v>
      </c>
      <c r="H463" s="128"/>
      <c r="I463" s="128"/>
      <c r="J463" s="128"/>
    </row>
    <row r="464" spans="1:10" x14ac:dyDescent="0.25">
      <c r="A464" s="132" t="s">
        <v>993</v>
      </c>
      <c r="B464" s="133">
        <v>1050</v>
      </c>
      <c r="C464" s="133"/>
      <c r="D464" s="133"/>
      <c r="E464" s="133"/>
      <c r="F464" s="133">
        <v>1050</v>
      </c>
      <c r="G464" s="134">
        <v>10.5</v>
      </c>
      <c r="H464" s="128"/>
      <c r="I464" s="128"/>
      <c r="J464" s="128"/>
    </row>
    <row r="465" spans="1:10" x14ac:dyDescent="0.25">
      <c r="A465" s="132" t="s">
        <v>468</v>
      </c>
      <c r="B465" s="133">
        <v>4820</v>
      </c>
      <c r="C465" s="133">
        <v>58</v>
      </c>
      <c r="D465" s="133"/>
      <c r="E465" s="133"/>
      <c r="F465" s="133">
        <v>4878</v>
      </c>
      <c r="G465" s="134">
        <v>51.216000000000001</v>
      </c>
      <c r="H465" s="128"/>
      <c r="I465" s="128"/>
      <c r="J465" s="128"/>
    </row>
    <row r="466" spans="1:10" x14ac:dyDescent="0.25">
      <c r="A466" s="141" t="s">
        <v>470</v>
      </c>
      <c r="B466" s="142">
        <v>224113</v>
      </c>
      <c r="C466" s="142">
        <v>10381</v>
      </c>
      <c r="D466" s="142">
        <v>394</v>
      </c>
      <c r="E466" s="142">
        <v>4382</v>
      </c>
      <c r="F466" s="142">
        <v>239270</v>
      </c>
      <c r="G466" s="143">
        <v>2818.6120000000001</v>
      </c>
      <c r="H466" s="128"/>
      <c r="I466" s="128"/>
      <c r="J466" s="128"/>
    </row>
    <row r="467" spans="1:10" x14ac:dyDescent="0.25">
      <c r="A467" s="132" t="s">
        <v>470</v>
      </c>
      <c r="B467" s="133">
        <v>224113</v>
      </c>
      <c r="C467" s="133">
        <v>10381</v>
      </c>
      <c r="D467" s="133">
        <v>394</v>
      </c>
      <c r="E467" s="133">
        <v>4382</v>
      </c>
      <c r="F467" s="133">
        <v>239270</v>
      </c>
      <c r="G467" s="134">
        <v>2818.6120000000001</v>
      </c>
      <c r="H467" s="128"/>
      <c r="I467" s="128"/>
      <c r="J467" s="128"/>
    </row>
    <row r="468" spans="1:10" x14ac:dyDescent="0.25">
      <c r="A468" s="144" t="s">
        <v>471</v>
      </c>
      <c r="B468" s="145">
        <v>125634</v>
      </c>
      <c r="C468" s="145">
        <v>4090</v>
      </c>
      <c r="D468" s="145">
        <v>10</v>
      </c>
      <c r="E468" s="145">
        <v>784</v>
      </c>
      <c r="F468" s="145">
        <v>130518</v>
      </c>
      <c r="G468" s="146">
        <v>1473.34</v>
      </c>
      <c r="H468" s="130"/>
      <c r="I468" s="130"/>
      <c r="J468" s="130"/>
    </row>
    <row r="469" spans="1:10" x14ac:dyDescent="0.25">
      <c r="A469" s="141" t="s">
        <v>474</v>
      </c>
      <c r="B469" s="142">
        <v>16288</v>
      </c>
      <c r="C469" s="142">
        <v>546</v>
      </c>
      <c r="D469" s="142">
        <v>1</v>
      </c>
      <c r="E469" s="142"/>
      <c r="F469" s="142">
        <v>16835</v>
      </c>
      <c r="G469" s="143">
        <v>191.31200000000001</v>
      </c>
      <c r="H469" s="128"/>
      <c r="I469" s="128"/>
      <c r="J469" s="128"/>
    </row>
    <row r="470" spans="1:10" x14ac:dyDescent="0.25">
      <c r="A470" s="132" t="s">
        <v>481</v>
      </c>
      <c r="B470" s="133">
        <v>4015</v>
      </c>
      <c r="C470" s="133"/>
      <c r="D470" s="133"/>
      <c r="E470" s="133"/>
      <c r="F470" s="133">
        <v>4015</v>
      </c>
      <c r="G470" s="134">
        <v>40.15</v>
      </c>
      <c r="H470" s="128"/>
      <c r="I470" s="128"/>
      <c r="J470" s="128"/>
    </row>
    <row r="471" spans="1:10" x14ac:dyDescent="0.25">
      <c r="A471" s="132" t="s">
        <v>475</v>
      </c>
      <c r="B471" s="133">
        <v>1412</v>
      </c>
      <c r="C471" s="133">
        <v>204</v>
      </c>
      <c r="D471" s="133"/>
      <c r="E471" s="133"/>
      <c r="F471" s="133">
        <v>1616</v>
      </c>
      <c r="G471" s="134">
        <v>24.728000000000002</v>
      </c>
      <c r="H471" s="128"/>
      <c r="I471" s="128"/>
      <c r="J471" s="128"/>
    </row>
    <row r="472" spans="1:10" x14ac:dyDescent="0.25">
      <c r="A472" s="132" t="s">
        <v>477</v>
      </c>
      <c r="B472" s="133">
        <v>3386</v>
      </c>
      <c r="C472" s="133">
        <v>60</v>
      </c>
      <c r="D472" s="133">
        <v>1</v>
      </c>
      <c r="E472" s="133"/>
      <c r="F472" s="133">
        <v>3447</v>
      </c>
      <c r="G472" s="134">
        <v>37.020000000000003</v>
      </c>
      <c r="H472" s="128"/>
      <c r="I472" s="128"/>
      <c r="J472" s="128"/>
    </row>
    <row r="473" spans="1:10" x14ac:dyDescent="0.25">
      <c r="A473" s="132" t="s">
        <v>478</v>
      </c>
      <c r="B473" s="133">
        <v>2142</v>
      </c>
      <c r="C473" s="133">
        <v>42</v>
      </c>
      <c r="D473" s="133"/>
      <c r="E473" s="133"/>
      <c r="F473" s="133">
        <v>2184</v>
      </c>
      <c r="G473" s="134">
        <v>23.603999999999999</v>
      </c>
      <c r="H473" s="128"/>
      <c r="I473" s="128"/>
      <c r="J473" s="128"/>
    </row>
    <row r="474" spans="1:10" x14ac:dyDescent="0.25">
      <c r="A474" s="132" t="s">
        <v>994</v>
      </c>
      <c r="B474" s="133">
        <v>3937</v>
      </c>
      <c r="C474" s="133">
        <v>235</v>
      </c>
      <c r="D474" s="133"/>
      <c r="E474" s="133"/>
      <c r="F474" s="133">
        <v>4172</v>
      </c>
      <c r="G474" s="134">
        <v>51.59</v>
      </c>
      <c r="H474" s="128"/>
      <c r="I474" s="128"/>
      <c r="J474" s="128"/>
    </row>
    <row r="475" spans="1:10" x14ac:dyDescent="0.25">
      <c r="A475" s="132" t="s">
        <v>479</v>
      </c>
      <c r="B475" s="133">
        <v>1068</v>
      </c>
      <c r="C475" s="133">
        <v>4</v>
      </c>
      <c r="D475" s="133"/>
      <c r="E475" s="133"/>
      <c r="F475" s="133">
        <v>1072</v>
      </c>
      <c r="G475" s="134">
        <v>10.888</v>
      </c>
      <c r="H475" s="128"/>
      <c r="I475" s="128"/>
      <c r="J475" s="128"/>
    </row>
    <row r="476" spans="1:10" x14ac:dyDescent="0.25">
      <c r="A476" s="132" t="s">
        <v>480</v>
      </c>
      <c r="B476" s="133">
        <v>328</v>
      </c>
      <c r="C476" s="133">
        <v>1</v>
      </c>
      <c r="D476" s="133"/>
      <c r="E476" s="133"/>
      <c r="F476" s="133">
        <v>329</v>
      </c>
      <c r="G476" s="134">
        <v>3.3319999999999999</v>
      </c>
      <c r="H476" s="128"/>
      <c r="I476" s="128"/>
      <c r="J476" s="128"/>
    </row>
    <row r="477" spans="1:10" x14ac:dyDescent="0.25">
      <c r="A477" s="141" t="s">
        <v>483</v>
      </c>
      <c r="B477" s="142">
        <v>28956</v>
      </c>
      <c r="C477" s="142">
        <v>1320</v>
      </c>
      <c r="D477" s="142"/>
      <c r="E477" s="142">
        <v>755</v>
      </c>
      <c r="F477" s="142">
        <v>31031</v>
      </c>
      <c r="G477" s="143">
        <v>361.97500000000002</v>
      </c>
      <c r="H477" s="128"/>
      <c r="I477" s="128"/>
      <c r="J477" s="128"/>
    </row>
    <row r="478" spans="1:10" x14ac:dyDescent="0.25">
      <c r="A478" s="132" t="s">
        <v>484</v>
      </c>
      <c r="B478" s="133">
        <v>7241</v>
      </c>
      <c r="C478" s="133">
        <v>22</v>
      </c>
      <c r="D478" s="133"/>
      <c r="E478" s="133"/>
      <c r="F478" s="133">
        <v>7263</v>
      </c>
      <c r="G478" s="134">
        <v>73.554000000000002</v>
      </c>
      <c r="H478" s="128"/>
      <c r="I478" s="128"/>
      <c r="J478" s="128"/>
    </row>
    <row r="479" spans="1:10" x14ac:dyDescent="0.25">
      <c r="A479" s="132" t="s">
        <v>485</v>
      </c>
      <c r="B479" s="133">
        <v>2554</v>
      </c>
      <c r="C479" s="133">
        <v>6</v>
      </c>
      <c r="D479" s="133"/>
      <c r="E479" s="133">
        <v>231</v>
      </c>
      <c r="F479" s="133">
        <v>2791</v>
      </c>
      <c r="G479" s="134">
        <v>27.007000000000001</v>
      </c>
      <c r="H479" s="128"/>
      <c r="I479" s="128"/>
      <c r="J479" s="128"/>
    </row>
    <row r="480" spans="1:10" x14ac:dyDescent="0.25">
      <c r="A480" s="132" t="s">
        <v>995</v>
      </c>
      <c r="B480" s="133">
        <v>5028</v>
      </c>
      <c r="C480" s="133">
        <v>63</v>
      </c>
      <c r="D480" s="133"/>
      <c r="E480" s="133">
        <v>410</v>
      </c>
      <c r="F480" s="133">
        <v>5501</v>
      </c>
      <c r="G480" s="134">
        <v>55.606000000000002</v>
      </c>
      <c r="H480" s="128"/>
      <c r="I480" s="128"/>
      <c r="J480" s="128"/>
    </row>
    <row r="481" spans="1:10" x14ac:dyDescent="0.25">
      <c r="A481" s="132" t="s">
        <v>486</v>
      </c>
      <c r="B481" s="133">
        <v>8095</v>
      </c>
      <c r="C481" s="133">
        <v>645</v>
      </c>
      <c r="D481" s="133"/>
      <c r="E481" s="133">
        <v>114</v>
      </c>
      <c r="F481" s="133">
        <v>8854</v>
      </c>
      <c r="G481" s="134">
        <v>115.06</v>
      </c>
      <c r="H481" s="128"/>
      <c r="I481" s="128"/>
      <c r="J481" s="128"/>
    </row>
    <row r="482" spans="1:10" x14ac:dyDescent="0.25">
      <c r="A482" s="132" t="s">
        <v>488</v>
      </c>
      <c r="B482" s="133">
        <v>3912</v>
      </c>
      <c r="C482" s="133">
        <v>414</v>
      </c>
      <c r="D482" s="133"/>
      <c r="E482" s="133"/>
      <c r="F482" s="133">
        <v>4326</v>
      </c>
      <c r="G482" s="134">
        <v>60.648000000000003</v>
      </c>
      <c r="H482" s="128"/>
      <c r="I482" s="128"/>
      <c r="J482" s="128"/>
    </row>
    <row r="483" spans="1:10" x14ac:dyDescent="0.25">
      <c r="A483" s="132" t="s">
        <v>285</v>
      </c>
      <c r="B483" s="133">
        <v>472</v>
      </c>
      <c r="C483" s="133"/>
      <c r="D483" s="133"/>
      <c r="E483" s="133"/>
      <c r="F483" s="133">
        <v>472</v>
      </c>
      <c r="G483" s="134">
        <v>4.72</v>
      </c>
      <c r="H483" s="128"/>
      <c r="I483" s="128"/>
      <c r="J483" s="128"/>
    </row>
    <row r="484" spans="1:10" x14ac:dyDescent="0.25">
      <c r="A484" s="132" t="s">
        <v>489</v>
      </c>
      <c r="B484" s="133">
        <v>1278</v>
      </c>
      <c r="C484" s="133">
        <v>6</v>
      </c>
      <c r="D484" s="133"/>
      <c r="E484" s="133"/>
      <c r="F484" s="133">
        <v>1284</v>
      </c>
      <c r="G484" s="134">
        <v>13.092000000000001</v>
      </c>
      <c r="H484" s="128"/>
      <c r="I484" s="128"/>
      <c r="J484" s="128"/>
    </row>
    <row r="485" spans="1:10" x14ac:dyDescent="0.25">
      <c r="A485" s="132" t="s">
        <v>143</v>
      </c>
      <c r="B485" s="133">
        <v>191</v>
      </c>
      <c r="C485" s="133"/>
      <c r="D485" s="133"/>
      <c r="E485" s="133"/>
      <c r="F485" s="133">
        <v>191</v>
      </c>
      <c r="G485" s="134">
        <v>1.91</v>
      </c>
      <c r="H485" s="128"/>
      <c r="I485" s="128"/>
      <c r="J485" s="128"/>
    </row>
    <row r="486" spans="1:10" x14ac:dyDescent="0.25">
      <c r="A486" s="132" t="s">
        <v>996</v>
      </c>
      <c r="B486" s="133">
        <v>185</v>
      </c>
      <c r="C486" s="133">
        <v>164</v>
      </c>
      <c r="D486" s="133"/>
      <c r="E486" s="133"/>
      <c r="F486" s="133">
        <v>349</v>
      </c>
      <c r="G486" s="134">
        <v>10.378</v>
      </c>
      <c r="H486" s="128"/>
      <c r="I486" s="128"/>
      <c r="J486" s="128"/>
    </row>
    <row r="487" spans="1:10" x14ac:dyDescent="0.25">
      <c r="A487" s="141" t="s">
        <v>997</v>
      </c>
      <c r="B487" s="142">
        <v>17667</v>
      </c>
      <c r="C487" s="142">
        <v>1070</v>
      </c>
      <c r="D487" s="142"/>
      <c r="E487" s="142"/>
      <c r="F487" s="142">
        <v>18737</v>
      </c>
      <c r="G487" s="143">
        <v>232.31</v>
      </c>
      <c r="H487" s="128"/>
      <c r="I487" s="128"/>
      <c r="J487" s="128"/>
    </row>
    <row r="488" spans="1:10" x14ac:dyDescent="0.25">
      <c r="A488" s="132" t="s">
        <v>473</v>
      </c>
      <c r="B488" s="133">
        <v>17667</v>
      </c>
      <c r="C488" s="133">
        <v>1070</v>
      </c>
      <c r="D488" s="133"/>
      <c r="E488" s="133"/>
      <c r="F488" s="133">
        <v>18737</v>
      </c>
      <c r="G488" s="134">
        <v>232.31</v>
      </c>
      <c r="H488" s="128"/>
      <c r="I488" s="128"/>
      <c r="J488" s="128"/>
    </row>
    <row r="489" spans="1:10" x14ac:dyDescent="0.25">
      <c r="A489" s="141" t="s">
        <v>490</v>
      </c>
      <c r="B489" s="142">
        <v>20097</v>
      </c>
      <c r="C489" s="142">
        <v>502</v>
      </c>
      <c r="D489" s="142"/>
      <c r="E489" s="142">
        <v>17</v>
      </c>
      <c r="F489" s="142">
        <v>20616</v>
      </c>
      <c r="G489" s="143">
        <v>227.15899999999999</v>
      </c>
      <c r="H489" s="128"/>
      <c r="I489" s="128"/>
      <c r="J489" s="128"/>
    </row>
    <row r="490" spans="1:10" x14ac:dyDescent="0.25">
      <c r="A490" s="132" t="s">
        <v>491</v>
      </c>
      <c r="B490" s="133">
        <v>780</v>
      </c>
      <c r="C490" s="133">
        <v>44</v>
      </c>
      <c r="D490" s="133"/>
      <c r="E490" s="133"/>
      <c r="F490" s="133">
        <v>824</v>
      </c>
      <c r="G490" s="134">
        <v>10.087999999999999</v>
      </c>
      <c r="H490" s="128"/>
      <c r="I490" s="128"/>
      <c r="J490" s="128"/>
    </row>
    <row r="491" spans="1:10" x14ac:dyDescent="0.25">
      <c r="A491" s="132" t="s">
        <v>492</v>
      </c>
      <c r="B491" s="133">
        <v>16809</v>
      </c>
      <c r="C491" s="133">
        <v>382</v>
      </c>
      <c r="D491" s="133"/>
      <c r="E491" s="133">
        <v>17</v>
      </c>
      <c r="F491" s="133">
        <v>17208</v>
      </c>
      <c r="G491" s="134">
        <v>188.03899999999999</v>
      </c>
      <c r="H491" s="128"/>
      <c r="I491" s="128"/>
      <c r="J491" s="128"/>
    </row>
    <row r="492" spans="1:10" x14ac:dyDescent="0.25">
      <c r="A492" s="132" t="s">
        <v>493</v>
      </c>
      <c r="B492" s="133">
        <v>1228</v>
      </c>
      <c r="C492" s="133">
        <v>68</v>
      </c>
      <c r="D492" s="133"/>
      <c r="E492" s="133"/>
      <c r="F492" s="133">
        <v>1296</v>
      </c>
      <c r="G492" s="134">
        <v>15.816000000000001</v>
      </c>
      <c r="H492" s="128"/>
      <c r="I492" s="128"/>
      <c r="J492" s="128"/>
    </row>
    <row r="493" spans="1:10" x14ac:dyDescent="0.25">
      <c r="A493" s="132" t="s">
        <v>494</v>
      </c>
      <c r="B493" s="133">
        <v>420</v>
      </c>
      <c r="C493" s="133"/>
      <c r="D493" s="133"/>
      <c r="E493" s="133"/>
      <c r="F493" s="133">
        <v>420</v>
      </c>
      <c r="G493" s="134">
        <v>4.2</v>
      </c>
      <c r="H493" s="128"/>
      <c r="I493" s="128"/>
      <c r="J493" s="128"/>
    </row>
    <row r="494" spans="1:10" x14ac:dyDescent="0.25">
      <c r="A494" s="132" t="s">
        <v>495</v>
      </c>
      <c r="B494" s="133">
        <v>860</v>
      </c>
      <c r="C494" s="133">
        <v>8</v>
      </c>
      <c r="D494" s="133"/>
      <c r="E494" s="133"/>
      <c r="F494" s="133">
        <v>868</v>
      </c>
      <c r="G494" s="134">
        <v>9.016</v>
      </c>
      <c r="H494" s="128"/>
      <c r="I494" s="128"/>
      <c r="J494" s="128"/>
    </row>
    <row r="495" spans="1:10" x14ac:dyDescent="0.25">
      <c r="A495" s="141" t="s">
        <v>496</v>
      </c>
      <c r="B495" s="142">
        <v>10492</v>
      </c>
      <c r="C495" s="142">
        <v>128</v>
      </c>
      <c r="D495" s="142"/>
      <c r="E495" s="142"/>
      <c r="F495" s="142">
        <v>10620</v>
      </c>
      <c r="G495" s="143">
        <v>111.57599999999999</v>
      </c>
      <c r="H495" s="128"/>
      <c r="I495" s="128"/>
      <c r="J495" s="128"/>
    </row>
    <row r="496" spans="1:10" x14ac:dyDescent="0.25">
      <c r="A496" s="132" t="s">
        <v>497</v>
      </c>
      <c r="B496" s="133">
        <v>1594</v>
      </c>
      <c r="C496" s="133">
        <v>4</v>
      </c>
      <c r="D496" s="133"/>
      <c r="E496" s="133"/>
      <c r="F496" s="133">
        <v>1598</v>
      </c>
      <c r="G496" s="134">
        <v>16.148</v>
      </c>
      <c r="H496" s="128"/>
      <c r="I496" s="128"/>
      <c r="J496" s="128"/>
    </row>
    <row r="497" spans="1:10" x14ac:dyDescent="0.25">
      <c r="A497" s="132" t="s">
        <v>498</v>
      </c>
      <c r="B497" s="133">
        <v>400</v>
      </c>
      <c r="C497" s="133"/>
      <c r="D497" s="133"/>
      <c r="E497" s="133"/>
      <c r="F497" s="133">
        <v>400</v>
      </c>
      <c r="G497" s="134">
        <v>4</v>
      </c>
      <c r="H497" s="128"/>
      <c r="I497" s="128"/>
      <c r="J497" s="128"/>
    </row>
    <row r="498" spans="1:10" x14ac:dyDescent="0.25">
      <c r="A498" s="132" t="s">
        <v>499</v>
      </c>
      <c r="B498" s="133">
        <v>6748</v>
      </c>
      <c r="C498" s="133">
        <v>115</v>
      </c>
      <c r="D498" s="133"/>
      <c r="E498" s="133"/>
      <c r="F498" s="133">
        <v>6863</v>
      </c>
      <c r="G498" s="134">
        <v>73.459999999999994</v>
      </c>
      <c r="H498" s="128"/>
      <c r="I498" s="128"/>
      <c r="J498" s="128"/>
    </row>
    <row r="499" spans="1:10" x14ac:dyDescent="0.25">
      <c r="A499" s="132" t="s">
        <v>500</v>
      </c>
      <c r="B499" s="133">
        <v>1750</v>
      </c>
      <c r="C499" s="133">
        <v>9</v>
      </c>
      <c r="D499" s="133"/>
      <c r="E499" s="133"/>
      <c r="F499" s="133">
        <v>1759</v>
      </c>
      <c r="G499" s="134">
        <v>17.968</v>
      </c>
      <c r="H499" s="128"/>
      <c r="I499" s="128"/>
      <c r="J499" s="128"/>
    </row>
    <row r="500" spans="1:10" x14ac:dyDescent="0.25">
      <c r="A500" s="141" t="s">
        <v>502</v>
      </c>
      <c r="B500" s="142">
        <v>32134</v>
      </c>
      <c r="C500" s="142">
        <v>524</v>
      </c>
      <c r="D500" s="142">
        <v>9</v>
      </c>
      <c r="E500" s="142">
        <v>12</v>
      </c>
      <c r="F500" s="142">
        <v>32679</v>
      </c>
      <c r="G500" s="143">
        <v>349.00799999999998</v>
      </c>
      <c r="H500" s="128"/>
      <c r="I500" s="128"/>
      <c r="J500" s="128"/>
    </row>
    <row r="501" spans="1:10" x14ac:dyDescent="0.25">
      <c r="A501" s="132" t="s">
        <v>503</v>
      </c>
      <c r="B501" s="133">
        <v>8679</v>
      </c>
      <c r="C501" s="133">
        <v>318</v>
      </c>
      <c r="D501" s="133">
        <v>9</v>
      </c>
      <c r="E501" s="133">
        <v>12</v>
      </c>
      <c r="F501" s="133">
        <v>9018</v>
      </c>
      <c r="G501" s="134">
        <v>103.746</v>
      </c>
      <c r="H501" s="128"/>
      <c r="I501" s="128"/>
      <c r="J501" s="128"/>
    </row>
    <row r="502" spans="1:10" x14ac:dyDescent="0.25">
      <c r="A502" s="132" t="s">
        <v>504</v>
      </c>
      <c r="B502" s="133">
        <v>18728</v>
      </c>
      <c r="C502" s="133">
        <v>17</v>
      </c>
      <c r="D502" s="133"/>
      <c r="E502" s="133"/>
      <c r="F502" s="133">
        <v>18745</v>
      </c>
      <c r="G502" s="134">
        <v>188.16399999999999</v>
      </c>
      <c r="H502" s="128"/>
      <c r="I502" s="128"/>
      <c r="J502" s="128"/>
    </row>
    <row r="503" spans="1:10" x14ac:dyDescent="0.25">
      <c r="A503" s="132" t="s">
        <v>505</v>
      </c>
      <c r="B503" s="133">
        <v>2863</v>
      </c>
      <c r="C503" s="133">
        <v>178</v>
      </c>
      <c r="D503" s="133"/>
      <c r="E503" s="133"/>
      <c r="F503" s="133">
        <v>3041</v>
      </c>
      <c r="G503" s="134">
        <v>37.886000000000003</v>
      </c>
      <c r="H503" s="128"/>
      <c r="I503" s="128"/>
      <c r="J503" s="128"/>
    </row>
    <row r="504" spans="1:10" x14ac:dyDescent="0.25">
      <c r="A504" s="132" t="s">
        <v>998</v>
      </c>
      <c r="B504" s="133">
        <v>1864</v>
      </c>
      <c r="C504" s="133">
        <v>11</v>
      </c>
      <c r="D504" s="133"/>
      <c r="E504" s="133"/>
      <c r="F504" s="133">
        <v>1875</v>
      </c>
      <c r="G504" s="134">
        <v>19.212</v>
      </c>
      <c r="H504" s="128"/>
      <c r="I504" s="128"/>
      <c r="J504" s="128"/>
    </row>
    <row r="505" spans="1:10" x14ac:dyDescent="0.25">
      <c r="A505" s="144" t="s">
        <v>506</v>
      </c>
      <c r="B505" s="145">
        <v>578437</v>
      </c>
      <c r="C505" s="145">
        <v>34465</v>
      </c>
      <c r="D505" s="145">
        <v>73</v>
      </c>
      <c r="E505" s="145">
        <v>8166</v>
      </c>
      <c r="F505" s="145">
        <v>621141</v>
      </c>
      <c r="G505" s="146">
        <v>7620.3</v>
      </c>
      <c r="H505" s="130"/>
      <c r="I505" s="130"/>
      <c r="J505" s="130"/>
    </row>
    <row r="506" spans="1:10" x14ac:dyDescent="0.25">
      <c r="A506" s="141" t="s">
        <v>507</v>
      </c>
      <c r="B506" s="142">
        <v>55329</v>
      </c>
      <c r="C506" s="142">
        <v>670</v>
      </c>
      <c r="D506" s="142"/>
      <c r="E506" s="142">
        <v>262</v>
      </c>
      <c r="F506" s="142">
        <v>56261</v>
      </c>
      <c r="G506" s="143">
        <v>589.44000000000005</v>
      </c>
      <c r="H506" s="128"/>
      <c r="I506" s="128"/>
      <c r="J506" s="128"/>
    </row>
    <row r="507" spans="1:10" x14ac:dyDescent="0.25">
      <c r="A507" s="132" t="s">
        <v>508</v>
      </c>
      <c r="B507" s="133">
        <v>14420</v>
      </c>
      <c r="C507" s="133">
        <v>365</v>
      </c>
      <c r="D507" s="133"/>
      <c r="E507" s="133">
        <v>125</v>
      </c>
      <c r="F507" s="133">
        <v>14910</v>
      </c>
      <c r="G507" s="134">
        <v>163.80500000000001</v>
      </c>
      <c r="H507" s="128"/>
      <c r="I507" s="128"/>
      <c r="J507" s="128"/>
    </row>
    <row r="508" spans="1:10" x14ac:dyDescent="0.25">
      <c r="A508" s="132" t="s">
        <v>509</v>
      </c>
      <c r="B508" s="133">
        <v>1391</v>
      </c>
      <c r="C508" s="133">
        <v>50</v>
      </c>
      <c r="D508" s="133"/>
      <c r="E508" s="133">
        <v>58</v>
      </c>
      <c r="F508" s="133">
        <v>1499</v>
      </c>
      <c r="G508" s="134">
        <v>16.8</v>
      </c>
      <c r="H508" s="128"/>
      <c r="I508" s="128"/>
      <c r="J508" s="128"/>
    </row>
    <row r="509" spans="1:10" x14ac:dyDescent="0.25">
      <c r="A509" s="132" t="s">
        <v>510</v>
      </c>
      <c r="B509" s="133">
        <v>14030</v>
      </c>
      <c r="C509" s="133"/>
      <c r="D509" s="133"/>
      <c r="E509" s="133">
        <v>4</v>
      </c>
      <c r="F509" s="133">
        <v>14034</v>
      </c>
      <c r="G509" s="134">
        <v>140.32</v>
      </c>
      <c r="H509" s="128"/>
      <c r="I509" s="128"/>
      <c r="J509" s="128"/>
    </row>
    <row r="510" spans="1:10" x14ac:dyDescent="0.25">
      <c r="A510" s="132" t="s">
        <v>519</v>
      </c>
      <c r="B510" s="133">
        <v>3755</v>
      </c>
      <c r="C510" s="133"/>
      <c r="D510" s="133"/>
      <c r="E510" s="133"/>
      <c r="F510" s="133">
        <v>3755</v>
      </c>
      <c r="G510" s="134">
        <v>37.549999999999997</v>
      </c>
      <c r="H510" s="128"/>
      <c r="I510" s="128"/>
      <c r="J510" s="128"/>
    </row>
    <row r="511" spans="1:10" x14ac:dyDescent="0.25">
      <c r="A511" s="132" t="s">
        <v>511</v>
      </c>
      <c r="B511" s="133">
        <v>250</v>
      </c>
      <c r="C511" s="133">
        <v>110</v>
      </c>
      <c r="D511" s="133"/>
      <c r="E511" s="133"/>
      <c r="F511" s="133">
        <v>360</v>
      </c>
      <c r="G511" s="134">
        <v>8.2200000000000006</v>
      </c>
      <c r="H511" s="128"/>
      <c r="I511" s="128"/>
      <c r="J511" s="128"/>
    </row>
    <row r="512" spans="1:10" x14ac:dyDescent="0.25">
      <c r="A512" s="132" t="s">
        <v>512</v>
      </c>
      <c r="B512" s="133">
        <v>13275</v>
      </c>
      <c r="C512" s="133">
        <v>130</v>
      </c>
      <c r="D512" s="133"/>
      <c r="E512" s="133">
        <v>60</v>
      </c>
      <c r="F512" s="133">
        <v>13465</v>
      </c>
      <c r="G512" s="134">
        <v>139.81</v>
      </c>
      <c r="H512" s="128"/>
      <c r="I512" s="128"/>
      <c r="J512" s="128"/>
    </row>
    <row r="513" spans="1:10" x14ac:dyDescent="0.25">
      <c r="A513" s="132" t="s">
        <v>513</v>
      </c>
      <c r="B513" s="133">
        <v>1370</v>
      </c>
      <c r="C513" s="133"/>
      <c r="D513" s="133"/>
      <c r="E513" s="133">
        <v>15</v>
      </c>
      <c r="F513" s="133">
        <v>1385</v>
      </c>
      <c r="G513" s="134">
        <v>13.775</v>
      </c>
      <c r="H513" s="128"/>
      <c r="I513" s="128"/>
      <c r="J513" s="128"/>
    </row>
    <row r="514" spans="1:10" x14ac:dyDescent="0.25">
      <c r="A514" s="132" t="s">
        <v>514</v>
      </c>
      <c r="B514" s="133">
        <v>525</v>
      </c>
      <c r="C514" s="133"/>
      <c r="D514" s="133"/>
      <c r="E514" s="133"/>
      <c r="F514" s="133">
        <v>525</v>
      </c>
      <c r="G514" s="134">
        <v>5.25</v>
      </c>
      <c r="H514" s="128"/>
      <c r="I514" s="128"/>
      <c r="J514" s="128"/>
    </row>
    <row r="515" spans="1:10" x14ac:dyDescent="0.25">
      <c r="A515" s="132" t="s">
        <v>515</v>
      </c>
      <c r="B515" s="133">
        <v>3768</v>
      </c>
      <c r="C515" s="133"/>
      <c r="D515" s="133"/>
      <c r="E515" s="133"/>
      <c r="F515" s="133">
        <v>3768</v>
      </c>
      <c r="G515" s="134">
        <v>37.68</v>
      </c>
      <c r="H515" s="128"/>
      <c r="I515" s="128"/>
      <c r="J515" s="128"/>
    </row>
    <row r="516" spans="1:10" x14ac:dyDescent="0.25">
      <c r="A516" s="132" t="s">
        <v>517</v>
      </c>
      <c r="B516" s="133">
        <v>765</v>
      </c>
      <c r="C516" s="133"/>
      <c r="D516" s="133"/>
      <c r="E516" s="133"/>
      <c r="F516" s="133">
        <v>765</v>
      </c>
      <c r="G516" s="134">
        <v>7.65</v>
      </c>
      <c r="H516" s="128"/>
      <c r="I516" s="128"/>
      <c r="J516" s="128"/>
    </row>
    <row r="517" spans="1:10" x14ac:dyDescent="0.25">
      <c r="A517" s="132" t="s">
        <v>518</v>
      </c>
      <c r="B517" s="133">
        <v>1780</v>
      </c>
      <c r="C517" s="133">
        <v>15</v>
      </c>
      <c r="D517" s="133"/>
      <c r="E517" s="133"/>
      <c r="F517" s="133">
        <v>1795</v>
      </c>
      <c r="G517" s="134">
        <v>18.579999999999998</v>
      </c>
      <c r="H517" s="128"/>
      <c r="I517" s="128"/>
      <c r="J517" s="128"/>
    </row>
    <row r="518" spans="1:10" x14ac:dyDescent="0.25">
      <c r="A518" s="141" t="s">
        <v>520</v>
      </c>
      <c r="B518" s="142">
        <v>95340</v>
      </c>
      <c r="C518" s="142">
        <v>15055</v>
      </c>
      <c r="D518" s="142"/>
      <c r="E518" s="142">
        <v>2046</v>
      </c>
      <c r="F518" s="142">
        <v>112441</v>
      </c>
      <c r="G518" s="143">
        <v>1746.49</v>
      </c>
      <c r="H518" s="128"/>
      <c r="I518" s="128"/>
      <c r="J518" s="128"/>
    </row>
    <row r="519" spans="1:10" x14ac:dyDescent="0.25">
      <c r="A519" s="132" t="s">
        <v>521</v>
      </c>
      <c r="B519" s="133">
        <v>1075</v>
      </c>
      <c r="C519" s="133"/>
      <c r="D519" s="133"/>
      <c r="E519" s="133"/>
      <c r="F519" s="133">
        <v>1075</v>
      </c>
      <c r="G519" s="134">
        <v>10.75</v>
      </c>
      <c r="H519" s="128"/>
      <c r="I519" s="128"/>
      <c r="J519" s="128"/>
    </row>
    <row r="520" spans="1:10" x14ac:dyDescent="0.25">
      <c r="A520" s="132" t="s">
        <v>522</v>
      </c>
      <c r="B520" s="133">
        <v>61967</v>
      </c>
      <c r="C520" s="133">
        <v>14718</v>
      </c>
      <c r="D520" s="133"/>
      <c r="E520" s="133">
        <v>885</v>
      </c>
      <c r="F520" s="133">
        <v>77570</v>
      </c>
      <c r="G520" s="134">
        <v>1389.431</v>
      </c>
      <c r="H520" s="128"/>
      <c r="I520" s="128"/>
      <c r="J520" s="128"/>
    </row>
    <row r="521" spans="1:10" x14ac:dyDescent="0.25">
      <c r="A521" s="132" t="s">
        <v>524</v>
      </c>
      <c r="B521" s="133">
        <v>11367</v>
      </c>
      <c r="C521" s="133"/>
      <c r="D521" s="133"/>
      <c r="E521" s="133">
        <v>772</v>
      </c>
      <c r="F521" s="133">
        <v>12139</v>
      </c>
      <c r="G521" s="134">
        <v>117.53</v>
      </c>
      <c r="H521" s="128"/>
      <c r="I521" s="128"/>
      <c r="J521" s="128"/>
    </row>
    <row r="522" spans="1:10" x14ac:dyDescent="0.25">
      <c r="A522" s="132" t="s">
        <v>526</v>
      </c>
      <c r="B522" s="133">
        <v>3205</v>
      </c>
      <c r="C522" s="133"/>
      <c r="D522" s="133"/>
      <c r="E522" s="133">
        <v>300</v>
      </c>
      <c r="F522" s="133">
        <v>3505</v>
      </c>
      <c r="G522" s="134">
        <v>33.549999999999997</v>
      </c>
      <c r="H522" s="128"/>
      <c r="I522" s="128"/>
      <c r="J522" s="128"/>
    </row>
    <row r="523" spans="1:10" x14ac:dyDescent="0.25">
      <c r="A523" s="132" t="s">
        <v>527</v>
      </c>
      <c r="B523" s="133">
        <v>3925</v>
      </c>
      <c r="C523" s="133"/>
      <c r="D523" s="133"/>
      <c r="E523" s="133"/>
      <c r="F523" s="133">
        <v>3925</v>
      </c>
      <c r="G523" s="134">
        <v>39.25</v>
      </c>
      <c r="H523" s="128"/>
      <c r="I523" s="128"/>
      <c r="J523" s="128"/>
    </row>
    <row r="524" spans="1:10" x14ac:dyDescent="0.25">
      <c r="A524" s="132" t="s">
        <v>528</v>
      </c>
      <c r="B524" s="133">
        <v>4182</v>
      </c>
      <c r="C524" s="133">
        <v>274</v>
      </c>
      <c r="D524" s="133"/>
      <c r="E524" s="133"/>
      <c r="F524" s="133">
        <v>4456</v>
      </c>
      <c r="G524" s="134">
        <v>56.067999999999998</v>
      </c>
      <c r="H524" s="128"/>
      <c r="I524" s="128"/>
      <c r="J524" s="128"/>
    </row>
    <row r="525" spans="1:10" x14ac:dyDescent="0.25">
      <c r="A525" s="132" t="s">
        <v>529</v>
      </c>
      <c r="B525" s="133">
        <v>800</v>
      </c>
      <c r="C525" s="133"/>
      <c r="D525" s="133"/>
      <c r="E525" s="133"/>
      <c r="F525" s="133">
        <v>800</v>
      </c>
      <c r="G525" s="134">
        <v>8</v>
      </c>
      <c r="H525" s="128"/>
      <c r="I525" s="128"/>
      <c r="J525" s="128"/>
    </row>
    <row r="526" spans="1:10" x14ac:dyDescent="0.25">
      <c r="A526" s="132" t="s">
        <v>530</v>
      </c>
      <c r="B526" s="133">
        <v>8819</v>
      </c>
      <c r="C526" s="133">
        <v>63</v>
      </c>
      <c r="D526" s="133"/>
      <c r="E526" s="133">
        <v>89</v>
      </c>
      <c r="F526" s="133">
        <v>8971</v>
      </c>
      <c r="G526" s="134">
        <v>91.911000000000001</v>
      </c>
      <c r="H526" s="128"/>
      <c r="I526" s="128"/>
      <c r="J526" s="128"/>
    </row>
    <row r="527" spans="1:10" x14ac:dyDescent="0.25">
      <c r="A527" s="141" t="s">
        <v>531</v>
      </c>
      <c r="B527" s="142">
        <v>109300</v>
      </c>
      <c r="C527" s="142">
        <v>1607</v>
      </c>
      <c r="D527" s="142">
        <v>7</v>
      </c>
      <c r="E527" s="142">
        <v>931</v>
      </c>
      <c r="F527" s="142">
        <v>111845</v>
      </c>
      <c r="G527" s="143">
        <v>1181.499</v>
      </c>
      <c r="H527" s="128"/>
      <c r="I527" s="128"/>
      <c r="J527" s="128"/>
    </row>
    <row r="528" spans="1:10" x14ac:dyDescent="0.25">
      <c r="A528" s="132" t="s">
        <v>532</v>
      </c>
      <c r="B528" s="133">
        <v>4887</v>
      </c>
      <c r="C528" s="133">
        <v>100</v>
      </c>
      <c r="D528" s="133"/>
      <c r="E528" s="133">
        <v>418</v>
      </c>
      <c r="F528" s="133">
        <v>5405</v>
      </c>
      <c r="G528" s="134">
        <v>56.16</v>
      </c>
      <c r="H528" s="128"/>
      <c r="I528" s="128"/>
      <c r="J528" s="128"/>
    </row>
    <row r="529" spans="1:10" x14ac:dyDescent="0.25">
      <c r="A529" s="132" t="s">
        <v>533</v>
      </c>
      <c r="B529" s="133">
        <v>26240</v>
      </c>
      <c r="C529" s="133">
        <v>1265</v>
      </c>
      <c r="D529" s="133"/>
      <c r="E529" s="133">
        <v>375</v>
      </c>
      <c r="F529" s="133">
        <v>27880</v>
      </c>
      <c r="G529" s="134">
        <v>330.05500000000001</v>
      </c>
      <c r="H529" s="128"/>
      <c r="I529" s="128"/>
      <c r="J529" s="128"/>
    </row>
    <row r="530" spans="1:10" x14ac:dyDescent="0.25">
      <c r="A530" s="132" t="s">
        <v>999</v>
      </c>
      <c r="B530" s="133">
        <v>17076</v>
      </c>
      <c r="C530" s="133">
        <v>29</v>
      </c>
      <c r="D530" s="133"/>
      <c r="E530" s="133">
        <v>35</v>
      </c>
      <c r="F530" s="133">
        <v>17140</v>
      </c>
      <c r="G530" s="134">
        <v>172.44300000000001</v>
      </c>
      <c r="H530" s="128"/>
      <c r="I530" s="128"/>
      <c r="J530" s="128"/>
    </row>
    <row r="531" spans="1:10" x14ac:dyDescent="0.25">
      <c r="A531" s="132" t="s">
        <v>535</v>
      </c>
      <c r="B531" s="133">
        <v>55012</v>
      </c>
      <c r="C531" s="133">
        <v>213</v>
      </c>
      <c r="D531" s="133">
        <v>7</v>
      </c>
      <c r="E531" s="133">
        <v>25</v>
      </c>
      <c r="F531" s="133">
        <v>55257</v>
      </c>
      <c r="G531" s="134">
        <v>561.601</v>
      </c>
      <c r="H531" s="128"/>
      <c r="I531" s="128"/>
      <c r="J531" s="128"/>
    </row>
    <row r="532" spans="1:10" x14ac:dyDescent="0.25">
      <c r="A532" s="132" t="s">
        <v>536</v>
      </c>
      <c r="B532" s="133">
        <v>6085</v>
      </c>
      <c r="C532" s="133"/>
      <c r="D532" s="133"/>
      <c r="E532" s="133">
        <v>78</v>
      </c>
      <c r="F532" s="133">
        <v>6163</v>
      </c>
      <c r="G532" s="134">
        <v>61.24</v>
      </c>
      <c r="H532" s="128"/>
      <c r="I532" s="128"/>
      <c r="J532" s="128"/>
    </row>
    <row r="533" spans="1:10" x14ac:dyDescent="0.25">
      <c r="A533" s="141" t="s">
        <v>537</v>
      </c>
      <c r="B533" s="142">
        <v>150764</v>
      </c>
      <c r="C533" s="142">
        <v>3535</v>
      </c>
      <c r="D533" s="142">
        <v>66</v>
      </c>
      <c r="E533" s="142">
        <v>1937</v>
      </c>
      <c r="F533" s="142">
        <v>156302</v>
      </c>
      <c r="G533" s="143">
        <v>1703.7850000000001</v>
      </c>
      <c r="H533" s="128"/>
      <c r="I533" s="128"/>
      <c r="J533" s="128"/>
    </row>
    <row r="534" spans="1:10" x14ac:dyDescent="0.25">
      <c r="A534" s="132" t="s">
        <v>538</v>
      </c>
      <c r="B534" s="133">
        <v>40961</v>
      </c>
      <c r="C534" s="133">
        <v>899</v>
      </c>
      <c r="D534" s="133">
        <v>5</v>
      </c>
      <c r="E534" s="133">
        <v>552</v>
      </c>
      <c r="F534" s="133">
        <v>42417</v>
      </c>
      <c r="G534" s="134">
        <v>459.31799999999998</v>
      </c>
      <c r="H534" s="128"/>
      <c r="I534" s="128"/>
      <c r="J534" s="128"/>
    </row>
    <row r="535" spans="1:10" x14ac:dyDescent="0.25">
      <c r="A535" s="132" t="s">
        <v>539</v>
      </c>
      <c r="B535" s="133">
        <v>109803</v>
      </c>
      <c r="C535" s="133">
        <v>2636</v>
      </c>
      <c r="D535" s="133">
        <v>61</v>
      </c>
      <c r="E535" s="133">
        <v>1385</v>
      </c>
      <c r="F535" s="133">
        <v>113885</v>
      </c>
      <c r="G535" s="134">
        <v>1244.4670000000001</v>
      </c>
      <c r="H535" s="128"/>
      <c r="I535" s="128"/>
      <c r="J535" s="128"/>
    </row>
    <row r="536" spans="1:10" x14ac:dyDescent="0.25">
      <c r="A536" s="141" t="s">
        <v>540</v>
      </c>
      <c r="B536" s="142">
        <v>65166</v>
      </c>
      <c r="C536" s="142">
        <v>482</v>
      </c>
      <c r="D536" s="142"/>
      <c r="E536" s="142">
        <v>2037</v>
      </c>
      <c r="F536" s="142">
        <v>67685</v>
      </c>
      <c r="G536" s="143">
        <v>686.90899999999999</v>
      </c>
      <c r="H536" s="128"/>
      <c r="I536" s="128"/>
      <c r="J536" s="128"/>
    </row>
    <row r="537" spans="1:10" x14ac:dyDescent="0.25">
      <c r="A537" s="132" t="s">
        <v>541</v>
      </c>
      <c r="B537" s="133">
        <v>5588</v>
      </c>
      <c r="C537" s="133">
        <v>4</v>
      </c>
      <c r="D537" s="133"/>
      <c r="E537" s="133">
        <v>55</v>
      </c>
      <c r="F537" s="133">
        <v>5647</v>
      </c>
      <c r="G537" s="134">
        <v>56.363</v>
      </c>
      <c r="H537" s="128"/>
      <c r="I537" s="128"/>
      <c r="J537" s="128"/>
    </row>
    <row r="538" spans="1:10" x14ac:dyDescent="0.25">
      <c r="A538" s="132" t="s">
        <v>1000</v>
      </c>
      <c r="B538" s="133">
        <v>865</v>
      </c>
      <c r="C538" s="133">
        <v>50</v>
      </c>
      <c r="D538" s="133"/>
      <c r="E538" s="133"/>
      <c r="F538" s="133">
        <v>915</v>
      </c>
      <c r="G538" s="134">
        <v>11.25</v>
      </c>
      <c r="H538" s="128"/>
      <c r="I538" s="128"/>
      <c r="J538" s="128"/>
    </row>
    <row r="539" spans="1:10" x14ac:dyDescent="0.25">
      <c r="A539" s="132" t="s">
        <v>543</v>
      </c>
      <c r="B539" s="133">
        <v>910</v>
      </c>
      <c r="C539" s="133"/>
      <c r="D539" s="133"/>
      <c r="E539" s="133">
        <v>45</v>
      </c>
      <c r="F539" s="133">
        <v>955</v>
      </c>
      <c r="G539" s="134">
        <v>9.3249999999999993</v>
      </c>
      <c r="H539" s="128"/>
      <c r="I539" s="128"/>
      <c r="J539" s="128"/>
    </row>
    <row r="540" spans="1:10" x14ac:dyDescent="0.25">
      <c r="A540" s="132" t="s">
        <v>544</v>
      </c>
      <c r="B540" s="133">
        <v>15443</v>
      </c>
      <c r="C540" s="133"/>
      <c r="D540" s="133"/>
      <c r="E540" s="133">
        <v>70</v>
      </c>
      <c r="F540" s="133">
        <v>15513</v>
      </c>
      <c r="G540" s="134">
        <v>154.78</v>
      </c>
      <c r="H540" s="128"/>
      <c r="I540" s="128"/>
      <c r="J540" s="128"/>
    </row>
    <row r="541" spans="1:10" x14ac:dyDescent="0.25">
      <c r="A541" s="132" t="s">
        <v>545</v>
      </c>
      <c r="B541" s="133">
        <v>3400</v>
      </c>
      <c r="C541" s="133"/>
      <c r="D541" s="133"/>
      <c r="E541" s="133">
        <v>50</v>
      </c>
      <c r="F541" s="133">
        <v>3450</v>
      </c>
      <c r="G541" s="134">
        <v>34.25</v>
      </c>
      <c r="H541" s="128"/>
      <c r="I541" s="128"/>
      <c r="J541" s="128"/>
    </row>
    <row r="542" spans="1:10" x14ac:dyDescent="0.25">
      <c r="A542" s="132" t="s">
        <v>546</v>
      </c>
      <c r="B542" s="133">
        <v>1570</v>
      </c>
      <c r="C542" s="133">
        <v>38</v>
      </c>
      <c r="D542" s="133"/>
      <c r="E542" s="133"/>
      <c r="F542" s="133">
        <v>1608</v>
      </c>
      <c r="G542" s="134">
        <v>17.675999999999998</v>
      </c>
      <c r="H542" s="128"/>
      <c r="I542" s="128"/>
      <c r="J542" s="128"/>
    </row>
    <row r="543" spans="1:10" x14ac:dyDescent="0.25">
      <c r="A543" s="132" t="s">
        <v>547</v>
      </c>
      <c r="B543" s="133">
        <v>535</v>
      </c>
      <c r="C543" s="133">
        <v>30</v>
      </c>
      <c r="D543" s="133"/>
      <c r="E543" s="133">
        <v>95</v>
      </c>
      <c r="F543" s="133">
        <v>660</v>
      </c>
      <c r="G543" s="134">
        <v>7.3849999999999998</v>
      </c>
      <c r="H543" s="128"/>
      <c r="I543" s="128"/>
      <c r="J543" s="128"/>
    </row>
    <row r="544" spans="1:10" x14ac:dyDescent="0.25">
      <c r="A544" s="132" t="s">
        <v>91</v>
      </c>
      <c r="B544" s="133">
        <v>4717</v>
      </c>
      <c r="C544" s="133">
        <v>33</v>
      </c>
      <c r="D544" s="133"/>
      <c r="E544" s="133">
        <v>62</v>
      </c>
      <c r="F544" s="133">
        <v>4812</v>
      </c>
      <c r="G544" s="134">
        <v>49.195999999999998</v>
      </c>
      <c r="H544" s="128"/>
      <c r="I544" s="128"/>
      <c r="J544" s="128"/>
    </row>
    <row r="545" spans="1:10" x14ac:dyDescent="0.25">
      <c r="A545" s="132" t="s">
        <v>548</v>
      </c>
      <c r="B545" s="133">
        <v>4617</v>
      </c>
      <c r="C545" s="133"/>
      <c r="D545" s="133"/>
      <c r="E545" s="133"/>
      <c r="F545" s="133">
        <v>4617</v>
      </c>
      <c r="G545" s="134">
        <v>46.17</v>
      </c>
      <c r="H545" s="128"/>
      <c r="I545" s="128"/>
      <c r="J545" s="128"/>
    </row>
    <row r="546" spans="1:10" x14ac:dyDescent="0.25">
      <c r="A546" s="132" t="s">
        <v>549</v>
      </c>
      <c r="B546" s="133">
        <v>3990</v>
      </c>
      <c r="C546" s="133"/>
      <c r="D546" s="133"/>
      <c r="E546" s="133">
        <v>10</v>
      </c>
      <c r="F546" s="133">
        <v>4000</v>
      </c>
      <c r="G546" s="134">
        <v>39.950000000000003</v>
      </c>
      <c r="H546" s="128"/>
      <c r="I546" s="128"/>
      <c r="J546" s="128"/>
    </row>
    <row r="547" spans="1:10" x14ac:dyDescent="0.25">
      <c r="A547" s="132" t="s">
        <v>550</v>
      </c>
      <c r="B547" s="133">
        <v>5206</v>
      </c>
      <c r="C547" s="133"/>
      <c r="D547" s="133"/>
      <c r="E547" s="133">
        <v>350</v>
      </c>
      <c r="F547" s="133">
        <v>5556</v>
      </c>
      <c r="G547" s="134">
        <v>53.81</v>
      </c>
      <c r="H547" s="128"/>
      <c r="I547" s="128"/>
      <c r="J547" s="128"/>
    </row>
    <row r="548" spans="1:10" x14ac:dyDescent="0.25">
      <c r="A548" s="132" t="s">
        <v>551</v>
      </c>
      <c r="B548" s="133">
        <v>8915</v>
      </c>
      <c r="C548" s="133">
        <v>125</v>
      </c>
      <c r="D548" s="133"/>
      <c r="E548" s="133">
        <v>550</v>
      </c>
      <c r="F548" s="133">
        <v>9590</v>
      </c>
      <c r="G548" s="134">
        <v>98.4</v>
      </c>
      <c r="H548" s="128"/>
      <c r="I548" s="128"/>
      <c r="J548" s="128"/>
    </row>
    <row r="549" spans="1:10" x14ac:dyDescent="0.25">
      <c r="A549" s="132" t="s">
        <v>552</v>
      </c>
      <c r="B549" s="133">
        <v>5070</v>
      </c>
      <c r="C549" s="133"/>
      <c r="D549" s="133"/>
      <c r="E549" s="133">
        <v>750</v>
      </c>
      <c r="F549" s="133">
        <v>5820</v>
      </c>
      <c r="G549" s="134">
        <v>54.45</v>
      </c>
      <c r="H549" s="128"/>
      <c r="I549" s="128"/>
      <c r="J549" s="128"/>
    </row>
    <row r="550" spans="1:10" x14ac:dyDescent="0.25">
      <c r="A550" s="132" t="s">
        <v>553</v>
      </c>
      <c r="B550" s="133">
        <v>2760</v>
      </c>
      <c r="C550" s="133">
        <v>130</v>
      </c>
      <c r="D550" s="133"/>
      <c r="E550" s="133"/>
      <c r="F550" s="133">
        <v>2890</v>
      </c>
      <c r="G550" s="134">
        <v>34.36</v>
      </c>
      <c r="H550" s="128"/>
      <c r="I550" s="128"/>
      <c r="J550" s="128"/>
    </row>
    <row r="551" spans="1:10" x14ac:dyDescent="0.25">
      <c r="A551" s="132" t="s">
        <v>554</v>
      </c>
      <c r="B551" s="133">
        <v>1580</v>
      </c>
      <c r="C551" s="133">
        <v>72</v>
      </c>
      <c r="D551" s="133"/>
      <c r="E551" s="133"/>
      <c r="F551" s="133">
        <v>1652</v>
      </c>
      <c r="G551" s="134">
        <v>19.544</v>
      </c>
      <c r="H551" s="128"/>
      <c r="I551" s="128"/>
      <c r="J551" s="128"/>
    </row>
    <row r="552" spans="1:10" x14ac:dyDescent="0.25">
      <c r="A552" s="141" t="s">
        <v>555</v>
      </c>
      <c r="B552" s="142">
        <v>102538</v>
      </c>
      <c r="C552" s="142">
        <v>13116</v>
      </c>
      <c r="D552" s="142"/>
      <c r="E552" s="142">
        <v>953</v>
      </c>
      <c r="F552" s="142">
        <v>116607</v>
      </c>
      <c r="G552" s="143">
        <v>1712.1769999999999</v>
      </c>
      <c r="H552" s="128"/>
      <c r="I552" s="128"/>
      <c r="J552" s="128"/>
    </row>
    <row r="553" spans="1:10" x14ac:dyDescent="0.25">
      <c r="A553" s="132" t="s">
        <v>556</v>
      </c>
      <c r="B553" s="133">
        <v>1029</v>
      </c>
      <c r="C553" s="133"/>
      <c r="D553" s="133"/>
      <c r="E553" s="133">
        <v>26</v>
      </c>
      <c r="F553" s="133">
        <v>1055</v>
      </c>
      <c r="G553" s="134">
        <v>10.42</v>
      </c>
      <c r="H553" s="128"/>
      <c r="I553" s="128"/>
      <c r="J553" s="128"/>
    </row>
    <row r="554" spans="1:10" x14ac:dyDescent="0.25">
      <c r="A554" s="132" t="s">
        <v>557</v>
      </c>
      <c r="B554" s="133">
        <v>19074</v>
      </c>
      <c r="C554" s="133">
        <v>130</v>
      </c>
      <c r="D554" s="133"/>
      <c r="E554" s="133"/>
      <c r="F554" s="133">
        <v>19204</v>
      </c>
      <c r="G554" s="134">
        <v>197.5</v>
      </c>
      <c r="H554" s="128"/>
      <c r="I554" s="128"/>
      <c r="J554" s="128"/>
    </row>
    <row r="555" spans="1:10" x14ac:dyDescent="0.25">
      <c r="A555" s="132" t="s">
        <v>1001</v>
      </c>
      <c r="B555" s="133">
        <v>12377</v>
      </c>
      <c r="C555" s="133"/>
      <c r="D555" s="133"/>
      <c r="E555" s="133">
        <v>544</v>
      </c>
      <c r="F555" s="133">
        <v>12921</v>
      </c>
      <c r="G555" s="134">
        <v>126.49</v>
      </c>
      <c r="H555" s="128"/>
      <c r="I555" s="128"/>
      <c r="J555" s="128"/>
    </row>
    <row r="556" spans="1:10" x14ac:dyDescent="0.25">
      <c r="A556" s="132" t="s">
        <v>559</v>
      </c>
      <c r="B556" s="133">
        <v>6476</v>
      </c>
      <c r="C556" s="133"/>
      <c r="D556" s="133"/>
      <c r="E556" s="133"/>
      <c r="F556" s="133">
        <v>6476</v>
      </c>
      <c r="G556" s="134">
        <v>64.760000000000005</v>
      </c>
      <c r="H556" s="128"/>
      <c r="I556" s="128"/>
      <c r="J556" s="128"/>
    </row>
    <row r="557" spans="1:10" x14ac:dyDescent="0.25">
      <c r="A557" s="132" t="s">
        <v>560</v>
      </c>
      <c r="B557" s="133">
        <v>20435</v>
      </c>
      <c r="C557" s="133">
        <v>11930</v>
      </c>
      <c r="D557" s="133"/>
      <c r="E557" s="133">
        <v>265</v>
      </c>
      <c r="F557" s="133">
        <v>32630</v>
      </c>
      <c r="G557" s="134">
        <v>826.03499999999997</v>
      </c>
      <c r="H557" s="128"/>
      <c r="I557" s="128"/>
      <c r="J557" s="128"/>
    </row>
    <row r="558" spans="1:10" x14ac:dyDescent="0.25">
      <c r="A558" s="132" t="s">
        <v>561</v>
      </c>
      <c r="B558" s="133">
        <v>4477</v>
      </c>
      <c r="C558" s="133"/>
      <c r="D558" s="133"/>
      <c r="E558" s="133">
        <v>75</v>
      </c>
      <c r="F558" s="133">
        <v>4552</v>
      </c>
      <c r="G558" s="134">
        <v>45.145000000000003</v>
      </c>
      <c r="H558" s="128"/>
      <c r="I558" s="128"/>
      <c r="J558" s="128"/>
    </row>
    <row r="559" spans="1:10" x14ac:dyDescent="0.25">
      <c r="A559" s="132" t="s">
        <v>562</v>
      </c>
      <c r="B559" s="133">
        <v>1601</v>
      </c>
      <c r="C559" s="133"/>
      <c r="D559" s="133"/>
      <c r="E559" s="133"/>
      <c r="F559" s="133">
        <v>1601</v>
      </c>
      <c r="G559" s="134">
        <v>16.010000000000002</v>
      </c>
      <c r="H559" s="128"/>
      <c r="I559" s="128"/>
      <c r="J559" s="128"/>
    </row>
    <row r="560" spans="1:10" x14ac:dyDescent="0.25">
      <c r="A560" s="132" t="s">
        <v>564</v>
      </c>
      <c r="B560" s="133">
        <v>30152</v>
      </c>
      <c r="C560" s="133">
        <v>921</v>
      </c>
      <c r="D560" s="133"/>
      <c r="E560" s="133">
        <v>28</v>
      </c>
      <c r="F560" s="133">
        <v>31101</v>
      </c>
      <c r="G560" s="134">
        <v>349.55200000000002</v>
      </c>
      <c r="H560" s="128"/>
      <c r="I560" s="128"/>
      <c r="J560" s="128"/>
    </row>
    <row r="561" spans="1:10" x14ac:dyDescent="0.25">
      <c r="A561" s="132" t="s">
        <v>563</v>
      </c>
      <c r="B561" s="133">
        <v>6917</v>
      </c>
      <c r="C561" s="133">
        <v>135</v>
      </c>
      <c r="D561" s="133"/>
      <c r="E561" s="133">
        <v>15</v>
      </c>
      <c r="F561" s="133">
        <v>7067</v>
      </c>
      <c r="G561" s="134">
        <v>76.265000000000001</v>
      </c>
      <c r="H561" s="128"/>
      <c r="I561" s="128"/>
      <c r="J561" s="128"/>
    </row>
    <row r="562" spans="1:10" x14ac:dyDescent="0.25">
      <c r="A562" s="144" t="s">
        <v>565</v>
      </c>
      <c r="B562" s="145">
        <v>636739</v>
      </c>
      <c r="C562" s="145">
        <v>21464</v>
      </c>
      <c r="D562" s="145">
        <v>1541</v>
      </c>
      <c r="E562" s="145">
        <v>8699</v>
      </c>
      <c r="F562" s="145">
        <v>668443</v>
      </c>
      <c r="G562" s="146">
        <v>7588.6530000000002</v>
      </c>
      <c r="H562" s="130"/>
      <c r="I562" s="130"/>
      <c r="J562" s="130"/>
    </row>
    <row r="563" spans="1:10" x14ac:dyDescent="0.25">
      <c r="A563" s="141" t="s">
        <v>567</v>
      </c>
      <c r="B563" s="142">
        <v>47534</v>
      </c>
      <c r="C563" s="142">
        <v>4768</v>
      </c>
      <c r="D563" s="142"/>
      <c r="E563" s="142">
        <v>566</v>
      </c>
      <c r="F563" s="142">
        <v>52868</v>
      </c>
      <c r="G563" s="143">
        <v>726.10599999999999</v>
      </c>
      <c r="H563" s="128"/>
      <c r="I563" s="128"/>
      <c r="J563" s="128"/>
    </row>
    <row r="564" spans="1:10" x14ac:dyDescent="0.25">
      <c r="A564" s="132" t="s">
        <v>568</v>
      </c>
      <c r="B564" s="133">
        <v>628</v>
      </c>
      <c r="C564" s="133"/>
      <c r="D564" s="133"/>
      <c r="E564" s="133">
        <v>132</v>
      </c>
      <c r="F564" s="133">
        <v>760</v>
      </c>
      <c r="G564" s="134">
        <v>6.94</v>
      </c>
      <c r="H564" s="128"/>
      <c r="I564" s="128"/>
      <c r="J564" s="128"/>
    </row>
    <row r="565" spans="1:10" x14ac:dyDescent="0.25">
      <c r="A565" s="132" t="s">
        <v>570</v>
      </c>
      <c r="B565" s="133">
        <v>4739</v>
      </c>
      <c r="C565" s="133"/>
      <c r="D565" s="133"/>
      <c r="E565" s="133"/>
      <c r="F565" s="133">
        <v>4739</v>
      </c>
      <c r="G565" s="134">
        <v>47.39</v>
      </c>
      <c r="H565" s="128"/>
      <c r="I565" s="128"/>
      <c r="J565" s="128"/>
    </row>
    <row r="566" spans="1:10" x14ac:dyDescent="0.25">
      <c r="A566" s="132" t="s">
        <v>571</v>
      </c>
      <c r="B566" s="133">
        <v>612</v>
      </c>
      <c r="C566" s="133"/>
      <c r="D566" s="133"/>
      <c r="E566" s="133"/>
      <c r="F566" s="133">
        <v>612</v>
      </c>
      <c r="G566" s="134">
        <v>6.12</v>
      </c>
      <c r="H566" s="128"/>
      <c r="I566" s="128"/>
      <c r="J566" s="128"/>
    </row>
    <row r="567" spans="1:10" x14ac:dyDescent="0.25">
      <c r="A567" s="132" t="s">
        <v>572</v>
      </c>
      <c r="B567" s="133">
        <v>423</v>
      </c>
      <c r="C567" s="133"/>
      <c r="D567" s="133"/>
      <c r="E567" s="133"/>
      <c r="F567" s="133">
        <v>423</v>
      </c>
      <c r="G567" s="134">
        <v>4.2300000000000004</v>
      </c>
      <c r="H567" s="128"/>
      <c r="I567" s="128"/>
      <c r="J567" s="128"/>
    </row>
    <row r="568" spans="1:10" x14ac:dyDescent="0.25">
      <c r="A568" s="132" t="s">
        <v>573</v>
      </c>
      <c r="B568" s="133">
        <v>30648</v>
      </c>
      <c r="C568" s="133">
        <v>4722</v>
      </c>
      <c r="D568" s="133"/>
      <c r="E568" s="133"/>
      <c r="F568" s="133">
        <v>35370</v>
      </c>
      <c r="G568" s="134">
        <v>552.024</v>
      </c>
      <c r="H568" s="128"/>
      <c r="I568" s="128"/>
      <c r="J568" s="128"/>
    </row>
    <row r="569" spans="1:10" x14ac:dyDescent="0.25">
      <c r="A569" s="132" t="s">
        <v>579</v>
      </c>
      <c r="B569" s="133">
        <v>1405</v>
      </c>
      <c r="C569" s="133"/>
      <c r="D569" s="133"/>
      <c r="E569" s="133"/>
      <c r="F569" s="133">
        <v>1405</v>
      </c>
      <c r="G569" s="134">
        <v>14.05</v>
      </c>
      <c r="H569" s="128"/>
      <c r="I569" s="128"/>
      <c r="J569" s="128"/>
    </row>
    <row r="570" spans="1:10" x14ac:dyDescent="0.25">
      <c r="A570" s="132" t="s">
        <v>575</v>
      </c>
      <c r="B570" s="133">
        <v>420</v>
      </c>
      <c r="C570" s="133"/>
      <c r="D570" s="133"/>
      <c r="E570" s="133"/>
      <c r="F570" s="133">
        <v>420</v>
      </c>
      <c r="G570" s="134">
        <v>4.2</v>
      </c>
      <c r="H570" s="128"/>
      <c r="I570" s="128"/>
      <c r="J570" s="128"/>
    </row>
    <row r="571" spans="1:10" x14ac:dyDescent="0.25">
      <c r="A571" s="132" t="s">
        <v>576</v>
      </c>
      <c r="B571" s="133">
        <v>2654</v>
      </c>
      <c r="C571" s="133">
        <v>25</v>
      </c>
      <c r="D571" s="133"/>
      <c r="E571" s="133">
        <v>400</v>
      </c>
      <c r="F571" s="133">
        <v>3079</v>
      </c>
      <c r="G571" s="134">
        <v>29.84</v>
      </c>
      <c r="H571" s="128"/>
      <c r="I571" s="128"/>
      <c r="J571" s="128"/>
    </row>
    <row r="572" spans="1:10" x14ac:dyDescent="0.25">
      <c r="A572" s="132" t="s">
        <v>577</v>
      </c>
      <c r="B572" s="133">
        <v>6005</v>
      </c>
      <c r="C572" s="133">
        <v>21</v>
      </c>
      <c r="D572" s="133"/>
      <c r="E572" s="133">
        <v>34</v>
      </c>
      <c r="F572" s="133">
        <v>6060</v>
      </c>
      <c r="G572" s="134">
        <v>61.311999999999998</v>
      </c>
      <c r="H572" s="128"/>
      <c r="I572" s="128"/>
      <c r="J572" s="128"/>
    </row>
    <row r="573" spans="1:10" x14ac:dyDescent="0.25">
      <c r="A573" s="141" t="s">
        <v>580</v>
      </c>
      <c r="B573" s="142">
        <v>42240</v>
      </c>
      <c r="C573" s="142">
        <v>1048</v>
      </c>
      <c r="D573" s="142">
        <v>41</v>
      </c>
      <c r="E573" s="142">
        <v>363</v>
      </c>
      <c r="F573" s="142">
        <v>43692</v>
      </c>
      <c r="G573" s="143">
        <v>480.351</v>
      </c>
      <c r="H573" s="128"/>
      <c r="I573" s="128"/>
      <c r="J573" s="128"/>
    </row>
    <row r="574" spans="1:10" x14ac:dyDescent="0.25">
      <c r="A574" s="132" t="s">
        <v>581</v>
      </c>
      <c r="B574" s="133">
        <v>6692</v>
      </c>
      <c r="C574" s="133">
        <v>1005</v>
      </c>
      <c r="D574" s="133">
        <v>41</v>
      </c>
      <c r="E574" s="133"/>
      <c r="F574" s="133">
        <v>7738</v>
      </c>
      <c r="G574" s="134">
        <v>120.82</v>
      </c>
      <c r="H574" s="128"/>
      <c r="I574" s="128"/>
      <c r="J574" s="128"/>
    </row>
    <row r="575" spans="1:10" x14ac:dyDescent="0.25">
      <c r="A575" s="132" t="s">
        <v>588</v>
      </c>
      <c r="B575" s="133">
        <v>1329</v>
      </c>
      <c r="C575" s="133"/>
      <c r="D575" s="133"/>
      <c r="E575" s="133"/>
      <c r="F575" s="133">
        <v>1329</v>
      </c>
      <c r="G575" s="134">
        <v>13.29</v>
      </c>
      <c r="H575" s="128"/>
      <c r="I575" s="128"/>
      <c r="J575" s="128"/>
    </row>
    <row r="576" spans="1:10" x14ac:dyDescent="0.25">
      <c r="A576" s="132" t="s">
        <v>582</v>
      </c>
      <c r="B576" s="133">
        <v>3130</v>
      </c>
      <c r="C576" s="133"/>
      <c r="D576" s="133"/>
      <c r="E576" s="133"/>
      <c r="F576" s="133">
        <v>3130</v>
      </c>
      <c r="G576" s="134">
        <v>31.3</v>
      </c>
      <c r="H576" s="128"/>
      <c r="I576" s="128"/>
      <c r="J576" s="128"/>
    </row>
    <row r="577" spans="1:10" x14ac:dyDescent="0.25">
      <c r="A577" s="132" t="s">
        <v>583</v>
      </c>
      <c r="B577" s="133">
        <v>223</v>
      </c>
      <c r="C577" s="133"/>
      <c r="D577" s="133"/>
      <c r="E577" s="133"/>
      <c r="F577" s="133">
        <v>223</v>
      </c>
      <c r="G577" s="134">
        <v>2.23</v>
      </c>
      <c r="H577" s="128"/>
      <c r="I577" s="128"/>
      <c r="J577" s="128"/>
    </row>
    <row r="578" spans="1:10" x14ac:dyDescent="0.25">
      <c r="A578" s="132" t="s">
        <v>584</v>
      </c>
      <c r="B578" s="133">
        <v>958</v>
      </c>
      <c r="C578" s="133">
        <v>8</v>
      </c>
      <c r="D578" s="133"/>
      <c r="E578" s="133">
        <v>26</v>
      </c>
      <c r="F578" s="133">
        <v>992</v>
      </c>
      <c r="G578" s="134">
        <v>10.125999999999999</v>
      </c>
      <c r="H578" s="128"/>
      <c r="I578" s="128"/>
      <c r="J578" s="128"/>
    </row>
    <row r="579" spans="1:10" x14ac:dyDescent="0.25">
      <c r="A579" s="132" t="s">
        <v>585</v>
      </c>
      <c r="B579" s="133">
        <v>25789</v>
      </c>
      <c r="C579" s="133">
        <v>35</v>
      </c>
      <c r="D579" s="133"/>
      <c r="E579" s="133"/>
      <c r="F579" s="133">
        <v>25824</v>
      </c>
      <c r="G579" s="134">
        <v>259.70999999999998</v>
      </c>
      <c r="H579" s="128"/>
      <c r="I579" s="128"/>
      <c r="J579" s="128"/>
    </row>
    <row r="580" spans="1:10" x14ac:dyDescent="0.25">
      <c r="A580" s="132" t="s">
        <v>586</v>
      </c>
      <c r="B580" s="133">
        <v>3383</v>
      </c>
      <c r="C580" s="133"/>
      <c r="D580" s="133"/>
      <c r="E580" s="133">
        <v>223</v>
      </c>
      <c r="F580" s="133">
        <v>3606</v>
      </c>
      <c r="G580" s="134">
        <v>34.945</v>
      </c>
      <c r="H580" s="128"/>
      <c r="I580" s="128"/>
      <c r="J580" s="128"/>
    </row>
    <row r="581" spans="1:10" x14ac:dyDescent="0.25">
      <c r="A581" s="132" t="s">
        <v>587</v>
      </c>
      <c r="B581" s="133">
        <v>736</v>
      </c>
      <c r="C581" s="133"/>
      <c r="D581" s="133"/>
      <c r="E581" s="133">
        <v>114</v>
      </c>
      <c r="F581" s="133">
        <v>850</v>
      </c>
      <c r="G581" s="134">
        <v>7.93</v>
      </c>
      <c r="H581" s="128"/>
      <c r="I581" s="128"/>
      <c r="J581" s="128"/>
    </row>
    <row r="582" spans="1:10" x14ac:dyDescent="0.25">
      <c r="A582" s="141" t="s">
        <v>589</v>
      </c>
      <c r="B582" s="142">
        <v>116516</v>
      </c>
      <c r="C582" s="142">
        <v>5717</v>
      </c>
      <c r="D582" s="142">
        <v>4</v>
      </c>
      <c r="E582" s="142">
        <v>1682</v>
      </c>
      <c r="F582" s="142">
        <v>123919</v>
      </c>
      <c r="G582" s="143">
        <v>1471.0139999999999</v>
      </c>
      <c r="H582" s="128"/>
      <c r="I582" s="128"/>
      <c r="J582" s="128"/>
    </row>
    <row r="583" spans="1:10" x14ac:dyDescent="0.25">
      <c r="A583" s="132" t="s">
        <v>590</v>
      </c>
      <c r="B583" s="133">
        <v>4005</v>
      </c>
      <c r="C583" s="133">
        <v>53</v>
      </c>
      <c r="D583" s="133"/>
      <c r="E583" s="133"/>
      <c r="F583" s="133">
        <v>4058</v>
      </c>
      <c r="G583" s="134">
        <v>42.805999999999997</v>
      </c>
      <c r="H583" s="128"/>
      <c r="I583" s="128"/>
      <c r="J583" s="128"/>
    </row>
    <row r="584" spans="1:10" x14ac:dyDescent="0.25">
      <c r="A584" s="132" t="s">
        <v>592</v>
      </c>
      <c r="B584" s="133">
        <v>2876</v>
      </c>
      <c r="C584" s="133"/>
      <c r="D584" s="133"/>
      <c r="E584" s="133"/>
      <c r="F584" s="133">
        <v>2876</v>
      </c>
      <c r="G584" s="134">
        <v>28.76</v>
      </c>
      <c r="H584" s="128"/>
      <c r="I584" s="128"/>
      <c r="J584" s="128"/>
    </row>
    <row r="585" spans="1:10" x14ac:dyDescent="0.25">
      <c r="A585" s="132" t="s">
        <v>593</v>
      </c>
      <c r="B585" s="133">
        <v>737</v>
      </c>
      <c r="C585" s="133"/>
      <c r="D585" s="133"/>
      <c r="E585" s="133"/>
      <c r="F585" s="133">
        <v>737</v>
      </c>
      <c r="G585" s="134">
        <v>7.37</v>
      </c>
      <c r="H585" s="128"/>
      <c r="I585" s="128"/>
      <c r="J585" s="128"/>
    </row>
    <row r="586" spans="1:10" x14ac:dyDescent="0.25">
      <c r="A586" s="132" t="s">
        <v>594</v>
      </c>
      <c r="B586" s="133">
        <v>4829</v>
      </c>
      <c r="C586" s="133"/>
      <c r="D586" s="133"/>
      <c r="E586" s="133"/>
      <c r="F586" s="133">
        <v>4829</v>
      </c>
      <c r="G586" s="134">
        <v>48.29</v>
      </c>
      <c r="H586" s="128"/>
      <c r="I586" s="128"/>
      <c r="J586" s="128"/>
    </row>
    <row r="587" spans="1:10" x14ac:dyDescent="0.25">
      <c r="A587" s="132" t="s">
        <v>595</v>
      </c>
      <c r="B587" s="133">
        <v>90541</v>
      </c>
      <c r="C587" s="133">
        <v>5043</v>
      </c>
      <c r="D587" s="133"/>
      <c r="E587" s="133">
        <v>1628</v>
      </c>
      <c r="F587" s="133">
        <v>97212</v>
      </c>
      <c r="G587" s="134">
        <v>1175.7860000000001</v>
      </c>
      <c r="H587" s="128"/>
      <c r="I587" s="128"/>
      <c r="J587" s="128"/>
    </row>
    <row r="588" spans="1:10" x14ac:dyDescent="0.25">
      <c r="A588" s="132" t="s">
        <v>596</v>
      </c>
      <c r="B588" s="133">
        <v>12800</v>
      </c>
      <c r="C588" s="133">
        <v>621</v>
      </c>
      <c r="D588" s="133">
        <v>4</v>
      </c>
      <c r="E588" s="133">
        <v>54</v>
      </c>
      <c r="F588" s="133">
        <v>13479</v>
      </c>
      <c r="G588" s="134">
        <v>160.72200000000001</v>
      </c>
      <c r="H588" s="128"/>
      <c r="I588" s="128"/>
      <c r="J588" s="128"/>
    </row>
    <row r="589" spans="1:10" x14ac:dyDescent="0.25">
      <c r="A589" s="132" t="s">
        <v>1002</v>
      </c>
      <c r="B589" s="133">
        <v>728</v>
      </c>
      <c r="C589" s="133"/>
      <c r="D589" s="133"/>
      <c r="E589" s="133"/>
      <c r="F589" s="133">
        <v>728</v>
      </c>
      <c r="G589" s="134">
        <v>7.28</v>
      </c>
      <c r="H589" s="128"/>
      <c r="I589" s="128"/>
      <c r="J589" s="128"/>
    </row>
    <row r="590" spans="1:10" x14ac:dyDescent="0.25">
      <c r="A590" s="141" t="s">
        <v>597</v>
      </c>
      <c r="B590" s="142">
        <v>176926</v>
      </c>
      <c r="C590" s="142">
        <v>7153</v>
      </c>
      <c r="D590" s="142">
        <v>385</v>
      </c>
      <c r="E590" s="142">
        <v>1845</v>
      </c>
      <c r="F590" s="142">
        <v>186309</v>
      </c>
      <c r="G590" s="143">
        <v>2165.8409999999999</v>
      </c>
      <c r="H590" s="128"/>
      <c r="I590" s="128"/>
      <c r="J590" s="128"/>
    </row>
    <row r="591" spans="1:10" x14ac:dyDescent="0.25">
      <c r="A591" s="132" t="s">
        <v>598</v>
      </c>
      <c r="B591" s="133">
        <v>6419</v>
      </c>
      <c r="C591" s="133"/>
      <c r="D591" s="133"/>
      <c r="E591" s="133"/>
      <c r="F591" s="133">
        <v>6419</v>
      </c>
      <c r="G591" s="134">
        <v>64.19</v>
      </c>
      <c r="H591" s="128"/>
      <c r="I591" s="128"/>
      <c r="J591" s="128"/>
    </row>
    <row r="592" spans="1:10" x14ac:dyDescent="0.25">
      <c r="A592" s="132" t="s">
        <v>599</v>
      </c>
      <c r="B592" s="133">
        <v>5376</v>
      </c>
      <c r="C592" s="133"/>
      <c r="D592" s="133"/>
      <c r="E592" s="133"/>
      <c r="F592" s="133">
        <v>5376</v>
      </c>
      <c r="G592" s="134">
        <v>53.76</v>
      </c>
      <c r="H592" s="128"/>
      <c r="I592" s="128"/>
      <c r="J592" s="128"/>
    </row>
    <row r="593" spans="1:10" x14ac:dyDescent="0.25">
      <c r="A593" s="132" t="s">
        <v>600</v>
      </c>
      <c r="B593" s="133">
        <v>40712</v>
      </c>
      <c r="C593" s="133">
        <v>99</v>
      </c>
      <c r="D593" s="133"/>
      <c r="E593" s="133"/>
      <c r="F593" s="133">
        <v>40811</v>
      </c>
      <c r="G593" s="134">
        <v>412.26799999999997</v>
      </c>
      <c r="H593" s="128"/>
      <c r="I593" s="128"/>
      <c r="J593" s="128"/>
    </row>
    <row r="594" spans="1:10" x14ac:dyDescent="0.25">
      <c r="A594" s="132" t="s">
        <v>601</v>
      </c>
      <c r="B594" s="133">
        <v>5775</v>
      </c>
      <c r="C594" s="133">
        <v>11</v>
      </c>
      <c r="D594" s="133"/>
      <c r="E594" s="133">
        <v>610</v>
      </c>
      <c r="F594" s="133">
        <v>6396</v>
      </c>
      <c r="G594" s="134">
        <v>61.372</v>
      </c>
      <c r="H594" s="128"/>
      <c r="I594" s="128"/>
      <c r="J594" s="128"/>
    </row>
    <row r="595" spans="1:10" x14ac:dyDescent="0.25">
      <c r="A595" s="132" t="s">
        <v>602</v>
      </c>
      <c r="B595" s="133">
        <v>118644</v>
      </c>
      <c r="C595" s="133">
        <v>7043</v>
      </c>
      <c r="D595" s="133">
        <v>385</v>
      </c>
      <c r="E595" s="133">
        <v>1235</v>
      </c>
      <c r="F595" s="133">
        <v>127307</v>
      </c>
      <c r="G595" s="134">
        <v>1574.251</v>
      </c>
      <c r="H595" s="128"/>
      <c r="I595" s="128"/>
      <c r="J595" s="128"/>
    </row>
    <row r="596" spans="1:10" x14ac:dyDescent="0.25">
      <c r="A596" s="141" t="s">
        <v>603</v>
      </c>
      <c r="B596" s="142">
        <v>68090</v>
      </c>
      <c r="C596" s="142">
        <v>2506</v>
      </c>
      <c r="D596" s="142">
        <v>160</v>
      </c>
      <c r="E596" s="142">
        <v>1696</v>
      </c>
      <c r="F596" s="142">
        <v>72452</v>
      </c>
      <c r="G596" s="143">
        <v>826.09199999999998</v>
      </c>
      <c r="H596" s="128"/>
      <c r="I596" s="128"/>
      <c r="J596" s="128"/>
    </row>
    <row r="597" spans="1:10" x14ac:dyDescent="0.25">
      <c r="A597" s="132" t="s">
        <v>604</v>
      </c>
      <c r="B597" s="133">
        <v>6786</v>
      </c>
      <c r="C597" s="133"/>
      <c r="D597" s="133"/>
      <c r="E597" s="133"/>
      <c r="F597" s="133">
        <v>6786</v>
      </c>
      <c r="G597" s="134">
        <v>67.86</v>
      </c>
      <c r="H597" s="128"/>
      <c r="I597" s="128"/>
      <c r="J597" s="128"/>
    </row>
    <row r="598" spans="1:10" x14ac:dyDescent="0.25">
      <c r="A598" s="132" t="s">
        <v>1003</v>
      </c>
      <c r="B598" s="133">
        <v>482</v>
      </c>
      <c r="C598" s="133"/>
      <c r="D598" s="133"/>
      <c r="E598" s="133"/>
      <c r="F598" s="133">
        <v>482</v>
      </c>
      <c r="G598" s="134">
        <v>4.82</v>
      </c>
      <c r="H598" s="128"/>
      <c r="I598" s="128"/>
      <c r="J598" s="128"/>
    </row>
    <row r="599" spans="1:10" x14ac:dyDescent="0.25">
      <c r="A599" s="132" t="s">
        <v>605</v>
      </c>
      <c r="B599" s="133">
        <v>1982</v>
      </c>
      <c r="C599" s="133"/>
      <c r="D599" s="133"/>
      <c r="E599" s="133"/>
      <c r="F599" s="133">
        <v>1982</v>
      </c>
      <c r="G599" s="134">
        <v>19.82</v>
      </c>
      <c r="H599" s="128"/>
      <c r="I599" s="128"/>
      <c r="J599" s="128"/>
    </row>
    <row r="600" spans="1:10" x14ac:dyDescent="0.25">
      <c r="A600" s="132" t="s">
        <v>606</v>
      </c>
      <c r="B600" s="133">
        <v>559</v>
      </c>
      <c r="C600" s="133">
        <v>3</v>
      </c>
      <c r="D600" s="133"/>
      <c r="E600" s="133"/>
      <c r="F600" s="133">
        <v>562</v>
      </c>
      <c r="G600" s="134">
        <v>5.7460000000000004</v>
      </c>
      <c r="H600" s="128"/>
      <c r="I600" s="128"/>
      <c r="J600" s="128"/>
    </row>
    <row r="601" spans="1:10" x14ac:dyDescent="0.25">
      <c r="A601" s="132" t="s">
        <v>608</v>
      </c>
      <c r="B601" s="133">
        <v>372</v>
      </c>
      <c r="C601" s="133"/>
      <c r="D601" s="133"/>
      <c r="E601" s="133"/>
      <c r="F601" s="133">
        <v>372</v>
      </c>
      <c r="G601" s="134">
        <v>3.72</v>
      </c>
      <c r="H601" s="128"/>
      <c r="I601" s="128"/>
      <c r="J601" s="128"/>
    </row>
    <row r="602" spans="1:10" x14ac:dyDescent="0.25">
      <c r="A602" s="132" t="s">
        <v>609</v>
      </c>
      <c r="B602" s="133">
        <v>2230</v>
      </c>
      <c r="C602" s="133"/>
      <c r="D602" s="133"/>
      <c r="E602" s="133"/>
      <c r="F602" s="133">
        <v>2230</v>
      </c>
      <c r="G602" s="134">
        <v>22.3</v>
      </c>
      <c r="H602" s="128"/>
      <c r="I602" s="128"/>
      <c r="J602" s="128"/>
    </row>
    <row r="603" spans="1:10" x14ac:dyDescent="0.25">
      <c r="A603" s="132" t="s">
        <v>610</v>
      </c>
      <c r="B603" s="133">
        <v>9347</v>
      </c>
      <c r="C603" s="133"/>
      <c r="D603" s="133"/>
      <c r="E603" s="133"/>
      <c r="F603" s="133">
        <v>9347</v>
      </c>
      <c r="G603" s="134">
        <v>93.47</v>
      </c>
      <c r="H603" s="128"/>
      <c r="I603" s="128"/>
      <c r="J603" s="128"/>
    </row>
    <row r="604" spans="1:10" x14ac:dyDescent="0.25">
      <c r="A604" s="132" t="s">
        <v>611</v>
      </c>
      <c r="B604" s="133">
        <v>726</v>
      </c>
      <c r="C604" s="133">
        <v>4</v>
      </c>
      <c r="D604" s="133"/>
      <c r="E604" s="133"/>
      <c r="F604" s="133">
        <v>730</v>
      </c>
      <c r="G604" s="134">
        <v>7.468</v>
      </c>
      <c r="H604" s="128"/>
      <c r="I604" s="128"/>
      <c r="J604" s="128"/>
    </row>
    <row r="605" spans="1:10" x14ac:dyDescent="0.25">
      <c r="A605" s="132" t="s">
        <v>612</v>
      </c>
      <c r="B605" s="133">
        <v>1741</v>
      </c>
      <c r="C605" s="133"/>
      <c r="D605" s="133"/>
      <c r="E605" s="133"/>
      <c r="F605" s="133">
        <v>1741</v>
      </c>
      <c r="G605" s="134">
        <v>17.41</v>
      </c>
      <c r="H605" s="128"/>
      <c r="I605" s="128"/>
      <c r="J605" s="128"/>
    </row>
    <row r="606" spans="1:10" x14ac:dyDescent="0.25">
      <c r="A606" s="132" t="s">
        <v>614</v>
      </c>
      <c r="B606" s="133">
        <v>21493</v>
      </c>
      <c r="C606" s="133">
        <v>2487</v>
      </c>
      <c r="D606" s="133">
        <v>160</v>
      </c>
      <c r="E606" s="133">
        <v>302</v>
      </c>
      <c r="F606" s="133">
        <v>24442</v>
      </c>
      <c r="G606" s="134">
        <v>352.16399999999999</v>
      </c>
      <c r="H606" s="128"/>
      <c r="I606" s="128"/>
      <c r="J606" s="128"/>
    </row>
    <row r="607" spans="1:10" x14ac:dyDescent="0.25">
      <c r="A607" s="132" t="s">
        <v>615</v>
      </c>
      <c r="B607" s="133">
        <v>17693</v>
      </c>
      <c r="C607" s="133">
        <v>12</v>
      </c>
      <c r="D607" s="133"/>
      <c r="E607" s="133">
        <v>84</v>
      </c>
      <c r="F607" s="133">
        <v>17789</v>
      </c>
      <c r="G607" s="134">
        <v>177.97399999999999</v>
      </c>
      <c r="H607" s="128"/>
      <c r="I607" s="128"/>
      <c r="J607" s="128"/>
    </row>
    <row r="608" spans="1:10" x14ac:dyDescent="0.25">
      <c r="A608" s="132" t="s">
        <v>616</v>
      </c>
      <c r="B608" s="133">
        <v>846</v>
      </c>
      <c r="C608" s="133"/>
      <c r="D608" s="133"/>
      <c r="E608" s="133"/>
      <c r="F608" s="133">
        <v>846</v>
      </c>
      <c r="G608" s="134">
        <v>8.4600000000000009</v>
      </c>
      <c r="H608" s="128"/>
      <c r="I608" s="128"/>
      <c r="J608" s="128"/>
    </row>
    <row r="609" spans="1:10" x14ac:dyDescent="0.25">
      <c r="A609" s="132" t="s">
        <v>1004</v>
      </c>
      <c r="B609" s="133">
        <v>1173</v>
      </c>
      <c r="C609" s="133"/>
      <c r="D609" s="133"/>
      <c r="E609" s="133">
        <v>1310</v>
      </c>
      <c r="F609" s="133">
        <v>2483</v>
      </c>
      <c r="G609" s="134">
        <v>18.28</v>
      </c>
      <c r="H609" s="128"/>
      <c r="I609" s="128"/>
      <c r="J609" s="128"/>
    </row>
    <row r="610" spans="1:10" x14ac:dyDescent="0.25">
      <c r="A610" s="132" t="s">
        <v>618</v>
      </c>
      <c r="B610" s="133">
        <v>538</v>
      </c>
      <c r="C610" s="133"/>
      <c r="D610" s="133"/>
      <c r="E610" s="133"/>
      <c r="F610" s="133">
        <v>538</v>
      </c>
      <c r="G610" s="134">
        <v>5.38</v>
      </c>
      <c r="H610" s="128"/>
      <c r="I610" s="128"/>
      <c r="J610" s="128"/>
    </row>
    <row r="611" spans="1:10" x14ac:dyDescent="0.25">
      <c r="A611" s="132" t="s">
        <v>619</v>
      </c>
      <c r="B611" s="133">
        <v>2122</v>
      </c>
      <c r="C611" s="133"/>
      <c r="D611" s="133"/>
      <c r="E611" s="133"/>
      <c r="F611" s="133">
        <v>2122</v>
      </c>
      <c r="G611" s="134">
        <v>21.22</v>
      </c>
      <c r="H611" s="128"/>
      <c r="I611" s="128"/>
      <c r="J611" s="128"/>
    </row>
    <row r="612" spans="1:10" x14ac:dyDescent="0.25">
      <c r="A612" s="141" t="s">
        <v>621</v>
      </c>
      <c r="B612" s="142">
        <v>30564</v>
      </c>
      <c r="C612" s="142">
        <v>55</v>
      </c>
      <c r="D612" s="142"/>
      <c r="E612" s="142">
        <v>251</v>
      </c>
      <c r="F612" s="142">
        <v>30870</v>
      </c>
      <c r="G612" s="143">
        <v>309.755</v>
      </c>
      <c r="H612" s="128"/>
      <c r="I612" s="128"/>
      <c r="J612" s="128"/>
    </row>
    <row r="613" spans="1:10" x14ac:dyDescent="0.25">
      <c r="A613" s="132" t="s">
        <v>623</v>
      </c>
      <c r="B613" s="133">
        <v>4038</v>
      </c>
      <c r="C613" s="133"/>
      <c r="D613" s="133"/>
      <c r="E613" s="133"/>
      <c r="F613" s="133">
        <v>4038</v>
      </c>
      <c r="G613" s="134">
        <v>40.380000000000003</v>
      </c>
      <c r="H613" s="128"/>
      <c r="I613" s="128"/>
      <c r="J613" s="128"/>
    </row>
    <row r="614" spans="1:10" x14ac:dyDescent="0.25">
      <c r="A614" s="132" t="s">
        <v>624</v>
      </c>
      <c r="B614" s="133">
        <v>2314</v>
      </c>
      <c r="C614" s="133"/>
      <c r="D614" s="133"/>
      <c r="E614" s="133"/>
      <c r="F614" s="133">
        <v>2314</v>
      </c>
      <c r="G614" s="134">
        <v>23.14</v>
      </c>
      <c r="H614" s="128"/>
      <c r="I614" s="128"/>
      <c r="J614" s="128"/>
    </row>
    <row r="615" spans="1:10" x14ac:dyDescent="0.25">
      <c r="A615" s="132" t="s">
        <v>625</v>
      </c>
      <c r="B615" s="133">
        <v>7451</v>
      </c>
      <c r="C615" s="133">
        <v>1</v>
      </c>
      <c r="D615" s="133"/>
      <c r="E615" s="133">
        <v>44</v>
      </c>
      <c r="F615" s="133">
        <v>7496</v>
      </c>
      <c r="G615" s="134">
        <v>74.781999999999996</v>
      </c>
      <c r="H615" s="128"/>
      <c r="I615" s="128"/>
      <c r="J615" s="128"/>
    </row>
    <row r="616" spans="1:10" x14ac:dyDescent="0.25">
      <c r="A616" s="132" t="s">
        <v>626</v>
      </c>
      <c r="B616" s="133">
        <v>5387</v>
      </c>
      <c r="C616" s="133">
        <v>16</v>
      </c>
      <c r="D616" s="133"/>
      <c r="E616" s="133"/>
      <c r="F616" s="133">
        <v>5403</v>
      </c>
      <c r="G616" s="134">
        <v>54.701999999999998</v>
      </c>
      <c r="H616" s="128"/>
      <c r="I616" s="128"/>
      <c r="J616" s="128"/>
    </row>
    <row r="617" spans="1:10" x14ac:dyDescent="0.25">
      <c r="A617" s="132" t="s">
        <v>627</v>
      </c>
      <c r="B617" s="133">
        <v>5668</v>
      </c>
      <c r="C617" s="133">
        <v>27</v>
      </c>
      <c r="D617" s="133"/>
      <c r="E617" s="133">
        <v>207</v>
      </c>
      <c r="F617" s="133">
        <v>5902</v>
      </c>
      <c r="G617" s="134">
        <v>59.119</v>
      </c>
      <c r="H617" s="128"/>
      <c r="I617" s="128"/>
      <c r="J617" s="128"/>
    </row>
    <row r="618" spans="1:10" x14ac:dyDescent="0.25">
      <c r="A618" s="132" t="s">
        <v>628</v>
      </c>
      <c r="B618" s="133">
        <v>5194</v>
      </c>
      <c r="C618" s="133"/>
      <c r="D618" s="133"/>
      <c r="E618" s="133"/>
      <c r="F618" s="133">
        <v>5194</v>
      </c>
      <c r="G618" s="134">
        <v>51.94</v>
      </c>
      <c r="H618" s="128"/>
      <c r="I618" s="128"/>
      <c r="J618" s="128"/>
    </row>
    <row r="619" spans="1:10" x14ac:dyDescent="0.25">
      <c r="A619" s="132" t="s">
        <v>629</v>
      </c>
      <c r="B619" s="133">
        <v>512</v>
      </c>
      <c r="C619" s="133">
        <v>11</v>
      </c>
      <c r="D619" s="133"/>
      <c r="E619" s="133"/>
      <c r="F619" s="133">
        <v>523</v>
      </c>
      <c r="G619" s="134">
        <v>5.6920000000000002</v>
      </c>
      <c r="H619" s="128"/>
      <c r="I619" s="128"/>
      <c r="J619" s="128"/>
    </row>
    <row r="620" spans="1:10" x14ac:dyDescent="0.25">
      <c r="A620" s="141" t="s">
        <v>566</v>
      </c>
      <c r="B620" s="142">
        <v>45088</v>
      </c>
      <c r="C620" s="142">
        <v>98</v>
      </c>
      <c r="D620" s="142"/>
      <c r="E620" s="142">
        <v>1235</v>
      </c>
      <c r="F620" s="142">
        <v>46421</v>
      </c>
      <c r="G620" s="143">
        <v>462.15100000000001</v>
      </c>
      <c r="H620" s="128"/>
      <c r="I620" s="128"/>
      <c r="J620" s="128"/>
    </row>
    <row r="621" spans="1:10" x14ac:dyDescent="0.25">
      <c r="A621" s="132" t="s">
        <v>566</v>
      </c>
      <c r="B621" s="133">
        <v>45088</v>
      </c>
      <c r="C621" s="133">
        <v>98</v>
      </c>
      <c r="D621" s="133"/>
      <c r="E621" s="133">
        <v>1235</v>
      </c>
      <c r="F621" s="133">
        <v>46421</v>
      </c>
      <c r="G621" s="134">
        <v>462.15100000000001</v>
      </c>
      <c r="H621" s="128"/>
      <c r="I621" s="128"/>
      <c r="J621" s="128"/>
    </row>
    <row r="622" spans="1:10" x14ac:dyDescent="0.25">
      <c r="A622" s="141" t="s">
        <v>630</v>
      </c>
      <c r="B622" s="142">
        <v>109781</v>
      </c>
      <c r="C622" s="142">
        <v>119</v>
      </c>
      <c r="D622" s="142">
        <v>951</v>
      </c>
      <c r="E622" s="142">
        <v>1061</v>
      </c>
      <c r="F622" s="142">
        <v>111912</v>
      </c>
      <c r="G622" s="143">
        <v>1147.3430000000001</v>
      </c>
      <c r="H622" s="128"/>
      <c r="I622" s="128"/>
      <c r="J622" s="128"/>
    </row>
    <row r="623" spans="1:10" x14ac:dyDescent="0.25">
      <c r="A623" s="132" t="s">
        <v>631</v>
      </c>
      <c r="B623" s="133">
        <v>37583</v>
      </c>
      <c r="C623" s="133"/>
      <c r="D623" s="133"/>
      <c r="E623" s="133">
        <v>136</v>
      </c>
      <c r="F623" s="133">
        <v>37719</v>
      </c>
      <c r="G623" s="134">
        <v>376.51</v>
      </c>
      <c r="H623" s="128"/>
      <c r="I623" s="128"/>
      <c r="J623" s="128"/>
    </row>
    <row r="624" spans="1:10" x14ac:dyDescent="0.25">
      <c r="A624" s="132" t="s">
        <v>632</v>
      </c>
      <c r="B624" s="133">
        <v>21978</v>
      </c>
      <c r="C624" s="133">
        <v>37</v>
      </c>
      <c r="D624" s="133"/>
      <c r="E624" s="133"/>
      <c r="F624" s="133">
        <v>22015</v>
      </c>
      <c r="G624" s="134">
        <v>221.70400000000001</v>
      </c>
      <c r="H624" s="128"/>
      <c r="I624" s="128"/>
      <c r="J624" s="128"/>
    </row>
    <row r="625" spans="1:10" x14ac:dyDescent="0.25">
      <c r="A625" s="132" t="s">
        <v>633</v>
      </c>
      <c r="B625" s="133">
        <v>3979</v>
      </c>
      <c r="C625" s="133"/>
      <c r="D625" s="133"/>
      <c r="E625" s="133">
        <v>42</v>
      </c>
      <c r="F625" s="133">
        <v>4021</v>
      </c>
      <c r="G625" s="134">
        <v>40</v>
      </c>
      <c r="H625" s="128"/>
      <c r="I625" s="128"/>
      <c r="J625" s="128"/>
    </row>
    <row r="626" spans="1:10" x14ac:dyDescent="0.25">
      <c r="A626" s="132" t="s">
        <v>634</v>
      </c>
      <c r="B626" s="133">
        <v>10915</v>
      </c>
      <c r="C626" s="133"/>
      <c r="D626" s="133"/>
      <c r="E626" s="133"/>
      <c r="F626" s="133">
        <v>10915</v>
      </c>
      <c r="G626" s="134">
        <v>109.15</v>
      </c>
      <c r="H626" s="128"/>
      <c r="I626" s="128"/>
      <c r="J626" s="128"/>
    </row>
    <row r="627" spans="1:10" x14ac:dyDescent="0.25">
      <c r="A627" s="132" t="s">
        <v>635</v>
      </c>
      <c r="B627" s="133">
        <v>26809</v>
      </c>
      <c r="C627" s="133">
        <v>68</v>
      </c>
      <c r="D627" s="133">
        <v>951</v>
      </c>
      <c r="E627" s="133">
        <v>1</v>
      </c>
      <c r="F627" s="133">
        <v>27829</v>
      </c>
      <c r="G627" s="134">
        <v>309.67099999999999</v>
      </c>
      <c r="H627" s="128"/>
      <c r="I627" s="128"/>
      <c r="J627" s="128"/>
    </row>
    <row r="628" spans="1:10" x14ac:dyDescent="0.25">
      <c r="A628" s="132" t="s">
        <v>636</v>
      </c>
      <c r="B628" s="133">
        <v>8517</v>
      </c>
      <c r="C628" s="133">
        <v>14</v>
      </c>
      <c r="D628" s="133"/>
      <c r="E628" s="133">
        <v>882</v>
      </c>
      <c r="F628" s="133">
        <v>9413</v>
      </c>
      <c r="G628" s="134">
        <v>90.308000000000007</v>
      </c>
      <c r="H628" s="128"/>
      <c r="I628" s="128"/>
      <c r="J628" s="128"/>
    </row>
    <row r="629" spans="1:10" x14ac:dyDescent="0.25">
      <c r="A629" s="144" t="s">
        <v>637</v>
      </c>
      <c r="B629" s="145">
        <v>410531</v>
      </c>
      <c r="C629" s="145">
        <v>9303</v>
      </c>
      <c r="D629" s="145">
        <v>253</v>
      </c>
      <c r="E629" s="145">
        <v>1948</v>
      </c>
      <c r="F629" s="145">
        <v>422035</v>
      </c>
      <c r="G629" s="146">
        <v>4608.9260000000004</v>
      </c>
      <c r="H629" s="130"/>
      <c r="I629" s="130"/>
      <c r="J629" s="130"/>
    </row>
    <row r="630" spans="1:10" x14ac:dyDescent="0.25">
      <c r="A630" s="141" t="s">
        <v>638</v>
      </c>
      <c r="B630" s="142">
        <v>410531</v>
      </c>
      <c r="C630" s="142">
        <v>9303</v>
      </c>
      <c r="D630" s="142">
        <v>253</v>
      </c>
      <c r="E630" s="142">
        <v>1948</v>
      </c>
      <c r="F630" s="142">
        <v>422035</v>
      </c>
      <c r="G630" s="143">
        <v>4608.9260000000004</v>
      </c>
      <c r="H630" s="128"/>
      <c r="I630" s="128"/>
      <c r="J630" s="128"/>
    </row>
    <row r="631" spans="1:10" x14ac:dyDescent="0.25">
      <c r="A631" s="132" t="s">
        <v>638</v>
      </c>
      <c r="B631" s="133">
        <v>410531</v>
      </c>
      <c r="C631" s="133">
        <v>9303</v>
      </c>
      <c r="D631" s="133">
        <v>253</v>
      </c>
      <c r="E631" s="133">
        <v>1948</v>
      </c>
      <c r="F631" s="133">
        <v>422035</v>
      </c>
      <c r="G631" s="134">
        <v>4608.9260000000004</v>
      </c>
      <c r="H631" s="128"/>
      <c r="I631" s="128"/>
      <c r="J631" s="128"/>
    </row>
    <row r="632" spans="1:10" x14ac:dyDescent="0.25">
      <c r="A632" s="144" t="s">
        <v>639</v>
      </c>
      <c r="B632" s="145">
        <v>360771</v>
      </c>
      <c r="C632" s="145">
        <v>19034</v>
      </c>
      <c r="D632" s="145">
        <v>701</v>
      </c>
      <c r="E632" s="145">
        <v>4027</v>
      </c>
      <c r="F632" s="145">
        <v>384533</v>
      </c>
      <c r="G632" s="146">
        <v>4645.6530000000002</v>
      </c>
      <c r="H632" s="130"/>
      <c r="I632" s="130"/>
      <c r="J632" s="130"/>
    </row>
    <row r="633" spans="1:10" x14ac:dyDescent="0.25">
      <c r="A633" s="141" t="s">
        <v>640</v>
      </c>
      <c r="B633" s="142">
        <v>22925</v>
      </c>
      <c r="C633" s="142">
        <v>2744</v>
      </c>
      <c r="D633" s="142"/>
      <c r="E633" s="142">
        <v>352</v>
      </c>
      <c r="F633" s="142">
        <v>26021</v>
      </c>
      <c r="G633" s="143">
        <v>373.69799999999998</v>
      </c>
      <c r="H633" s="128"/>
      <c r="I633" s="128"/>
      <c r="J633" s="128"/>
    </row>
    <row r="634" spans="1:10" x14ac:dyDescent="0.25">
      <c r="A634" s="132" t="s">
        <v>640</v>
      </c>
      <c r="B634" s="133">
        <v>18391</v>
      </c>
      <c r="C634" s="133">
        <v>2489</v>
      </c>
      <c r="D634" s="133"/>
      <c r="E634" s="133">
        <v>352</v>
      </c>
      <c r="F634" s="133">
        <v>21232</v>
      </c>
      <c r="G634" s="134">
        <v>315.09800000000001</v>
      </c>
      <c r="H634" s="128"/>
      <c r="I634" s="128"/>
      <c r="J634" s="128"/>
    </row>
    <row r="635" spans="1:10" x14ac:dyDescent="0.25">
      <c r="A635" s="132" t="s">
        <v>1005</v>
      </c>
      <c r="B635" s="133">
        <v>2973</v>
      </c>
      <c r="C635" s="133">
        <v>224</v>
      </c>
      <c r="D635" s="133"/>
      <c r="E635" s="133"/>
      <c r="F635" s="133">
        <v>3197</v>
      </c>
      <c r="G635" s="134">
        <v>41.378</v>
      </c>
      <c r="H635" s="128"/>
      <c r="I635" s="128"/>
      <c r="J635" s="128"/>
    </row>
    <row r="636" spans="1:10" x14ac:dyDescent="0.25">
      <c r="A636" s="132" t="s">
        <v>641</v>
      </c>
      <c r="B636" s="133">
        <v>1561</v>
      </c>
      <c r="C636" s="133">
        <v>31</v>
      </c>
      <c r="D636" s="133"/>
      <c r="E636" s="133"/>
      <c r="F636" s="133">
        <v>1592</v>
      </c>
      <c r="G636" s="134">
        <v>17.222000000000001</v>
      </c>
      <c r="H636" s="128"/>
      <c r="I636" s="128"/>
      <c r="J636" s="128"/>
    </row>
    <row r="637" spans="1:10" x14ac:dyDescent="0.25">
      <c r="A637" s="141" t="s">
        <v>642</v>
      </c>
      <c r="B637" s="142">
        <v>10685</v>
      </c>
      <c r="C637" s="142">
        <v>256</v>
      </c>
      <c r="D637" s="142"/>
      <c r="E637" s="142">
        <v>428</v>
      </c>
      <c r="F637" s="142">
        <v>11369</v>
      </c>
      <c r="G637" s="143">
        <v>122.30200000000001</v>
      </c>
      <c r="H637" s="128"/>
      <c r="I637" s="128"/>
      <c r="J637" s="128"/>
    </row>
    <row r="638" spans="1:10" x14ac:dyDescent="0.25">
      <c r="A638" s="132" t="s">
        <v>643</v>
      </c>
      <c r="B638" s="133">
        <v>258</v>
      </c>
      <c r="C638" s="133"/>
      <c r="D638" s="133"/>
      <c r="E638" s="133"/>
      <c r="F638" s="133">
        <v>258</v>
      </c>
      <c r="G638" s="134">
        <v>2.58</v>
      </c>
      <c r="H638" s="128"/>
      <c r="I638" s="128"/>
      <c r="J638" s="128"/>
    </row>
    <row r="639" spans="1:10" x14ac:dyDescent="0.25">
      <c r="A639" s="132" t="s">
        <v>644</v>
      </c>
      <c r="B639" s="133">
        <v>1180</v>
      </c>
      <c r="C639" s="133"/>
      <c r="D639" s="133"/>
      <c r="E639" s="133"/>
      <c r="F639" s="133">
        <v>1180</v>
      </c>
      <c r="G639" s="134">
        <v>11.8</v>
      </c>
      <c r="H639" s="128"/>
      <c r="I639" s="128"/>
      <c r="J639" s="128"/>
    </row>
    <row r="640" spans="1:10" x14ac:dyDescent="0.25">
      <c r="A640" s="132" t="s">
        <v>645</v>
      </c>
      <c r="B640" s="133">
        <v>3240</v>
      </c>
      <c r="C640" s="133"/>
      <c r="D640" s="133"/>
      <c r="E640" s="133">
        <v>253</v>
      </c>
      <c r="F640" s="133">
        <v>3493</v>
      </c>
      <c r="G640" s="134">
        <v>33.664999999999999</v>
      </c>
      <c r="H640" s="128"/>
      <c r="I640" s="128"/>
      <c r="J640" s="128"/>
    </row>
    <row r="641" spans="1:10" x14ac:dyDescent="0.25">
      <c r="A641" s="132" t="s">
        <v>646</v>
      </c>
      <c r="B641" s="133">
        <v>2147</v>
      </c>
      <c r="C641" s="133">
        <v>26</v>
      </c>
      <c r="D641" s="133"/>
      <c r="E641" s="133"/>
      <c r="F641" s="133">
        <v>2173</v>
      </c>
      <c r="G641" s="134">
        <v>22.821999999999999</v>
      </c>
      <c r="H641" s="128"/>
      <c r="I641" s="128"/>
      <c r="J641" s="128"/>
    </row>
    <row r="642" spans="1:10" x14ac:dyDescent="0.25">
      <c r="A642" s="132" t="s">
        <v>647</v>
      </c>
      <c r="B642" s="133">
        <v>975</v>
      </c>
      <c r="C642" s="133"/>
      <c r="D642" s="133"/>
      <c r="E642" s="133"/>
      <c r="F642" s="133">
        <v>975</v>
      </c>
      <c r="G642" s="134">
        <v>9.75</v>
      </c>
      <c r="H642" s="128"/>
      <c r="I642" s="128"/>
      <c r="J642" s="128"/>
    </row>
    <row r="643" spans="1:10" x14ac:dyDescent="0.25">
      <c r="A643" s="132" t="s">
        <v>648</v>
      </c>
      <c r="B643" s="133">
        <v>640</v>
      </c>
      <c r="C643" s="133"/>
      <c r="D643" s="133"/>
      <c r="E643" s="133">
        <v>175</v>
      </c>
      <c r="F643" s="133">
        <v>815</v>
      </c>
      <c r="G643" s="134">
        <v>7.2750000000000004</v>
      </c>
      <c r="H643" s="128"/>
      <c r="I643" s="128"/>
      <c r="J643" s="128"/>
    </row>
    <row r="644" spans="1:10" x14ac:dyDescent="0.25">
      <c r="A644" s="132" t="s">
        <v>649</v>
      </c>
      <c r="B644" s="133">
        <v>1575</v>
      </c>
      <c r="C644" s="133">
        <v>230</v>
      </c>
      <c r="D644" s="133"/>
      <c r="E644" s="133"/>
      <c r="F644" s="133">
        <v>1805</v>
      </c>
      <c r="G644" s="134">
        <v>27.71</v>
      </c>
      <c r="H644" s="128"/>
      <c r="I644" s="128"/>
      <c r="J644" s="128"/>
    </row>
    <row r="645" spans="1:10" x14ac:dyDescent="0.25">
      <c r="A645" s="132" t="s">
        <v>1006</v>
      </c>
      <c r="B645" s="133">
        <v>670</v>
      </c>
      <c r="C645" s="133"/>
      <c r="D645" s="133"/>
      <c r="E645" s="133"/>
      <c r="F645" s="133">
        <v>670</v>
      </c>
      <c r="G645" s="134">
        <v>6.7</v>
      </c>
      <c r="H645" s="128"/>
      <c r="I645" s="128"/>
      <c r="J645" s="128"/>
    </row>
    <row r="646" spans="1:10" x14ac:dyDescent="0.25">
      <c r="A646" s="141" t="s">
        <v>652</v>
      </c>
      <c r="B646" s="142">
        <v>42332</v>
      </c>
      <c r="C646" s="142">
        <v>1223</v>
      </c>
      <c r="D646" s="142"/>
      <c r="E646" s="142">
        <v>936</v>
      </c>
      <c r="F646" s="142">
        <v>44491</v>
      </c>
      <c r="G646" s="143">
        <v>491.596</v>
      </c>
      <c r="H646" s="128"/>
      <c r="I646" s="128"/>
      <c r="J646" s="128"/>
    </row>
    <row r="647" spans="1:10" x14ac:dyDescent="0.25">
      <c r="A647" s="132" t="s">
        <v>653</v>
      </c>
      <c r="B647" s="133">
        <v>1110</v>
      </c>
      <c r="C647" s="133">
        <v>10</v>
      </c>
      <c r="D647" s="133"/>
      <c r="E647" s="133"/>
      <c r="F647" s="133">
        <v>1120</v>
      </c>
      <c r="G647" s="134">
        <v>11.62</v>
      </c>
      <c r="H647" s="128"/>
      <c r="I647" s="128"/>
      <c r="J647" s="128"/>
    </row>
    <row r="648" spans="1:10" x14ac:dyDescent="0.25">
      <c r="A648" s="132" t="s">
        <v>654</v>
      </c>
      <c r="B648" s="133">
        <v>13069</v>
      </c>
      <c r="C648" s="133">
        <v>687</v>
      </c>
      <c r="D648" s="133"/>
      <c r="E648" s="133">
        <v>395</v>
      </c>
      <c r="F648" s="133">
        <v>14151</v>
      </c>
      <c r="G648" s="134">
        <v>168.38900000000001</v>
      </c>
      <c r="H648" s="128"/>
      <c r="I648" s="128"/>
      <c r="J648" s="128"/>
    </row>
    <row r="649" spans="1:10" x14ac:dyDescent="0.25">
      <c r="A649" s="132" t="s">
        <v>655</v>
      </c>
      <c r="B649" s="133">
        <v>6310</v>
      </c>
      <c r="C649" s="133"/>
      <c r="D649" s="133"/>
      <c r="E649" s="133"/>
      <c r="F649" s="133">
        <v>6310</v>
      </c>
      <c r="G649" s="134">
        <v>63.1</v>
      </c>
      <c r="H649" s="128"/>
      <c r="I649" s="128"/>
      <c r="J649" s="128"/>
    </row>
    <row r="650" spans="1:10" x14ac:dyDescent="0.25">
      <c r="A650" s="132" t="s">
        <v>656</v>
      </c>
      <c r="B650" s="133">
        <v>3065</v>
      </c>
      <c r="C650" s="133">
        <v>325</v>
      </c>
      <c r="D650" s="133"/>
      <c r="E650" s="133">
        <v>90</v>
      </c>
      <c r="F650" s="133">
        <v>3480</v>
      </c>
      <c r="G650" s="134">
        <v>48</v>
      </c>
      <c r="H650" s="128"/>
      <c r="I650" s="128"/>
      <c r="J650" s="128"/>
    </row>
    <row r="651" spans="1:10" x14ac:dyDescent="0.25">
      <c r="A651" s="132" t="s">
        <v>657</v>
      </c>
      <c r="B651" s="133">
        <v>230</v>
      </c>
      <c r="C651" s="133">
        <v>38</v>
      </c>
      <c r="D651" s="133"/>
      <c r="E651" s="133"/>
      <c r="F651" s="133">
        <v>268</v>
      </c>
      <c r="G651" s="134">
        <v>4.2759999999999998</v>
      </c>
      <c r="H651" s="128"/>
      <c r="I651" s="128"/>
      <c r="J651" s="128"/>
    </row>
    <row r="652" spans="1:10" x14ac:dyDescent="0.25">
      <c r="A652" s="132" t="s">
        <v>1007</v>
      </c>
      <c r="B652" s="133">
        <v>5756</v>
      </c>
      <c r="C652" s="133"/>
      <c r="D652" s="133"/>
      <c r="E652" s="133"/>
      <c r="F652" s="133">
        <v>5756</v>
      </c>
      <c r="G652" s="134">
        <v>57.56</v>
      </c>
      <c r="H652" s="128"/>
      <c r="I652" s="128"/>
      <c r="J652" s="128"/>
    </row>
    <row r="653" spans="1:10" x14ac:dyDescent="0.25">
      <c r="A653" s="132" t="s">
        <v>1008</v>
      </c>
      <c r="B653" s="133">
        <v>62</v>
      </c>
      <c r="C653" s="133">
        <v>3</v>
      </c>
      <c r="D653" s="133"/>
      <c r="E653" s="133"/>
      <c r="F653" s="133">
        <v>65</v>
      </c>
      <c r="G653" s="134">
        <v>0.77600000000000002</v>
      </c>
      <c r="H653" s="128"/>
      <c r="I653" s="128"/>
      <c r="J653" s="128"/>
    </row>
    <row r="654" spans="1:10" x14ac:dyDescent="0.25">
      <c r="A654" s="132" t="s">
        <v>658</v>
      </c>
      <c r="B654" s="133">
        <v>475</v>
      </c>
      <c r="C654" s="133">
        <v>45</v>
      </c>
      <c r="D654" s="133"/>
      <c r="E654" s="133"/>
      <c r="F654" s="133">
        <v>520</v>
      </c>
      <c r="G654" s="134">
        <v>7.09</v>
      </c>
      <c r="H654" s="128"/>
      <c r="I654" s="128"/>
      <c r="J654" s="128"/>
    </row>
    <row r="655" spans="1:10" x14ac:dyDescent="0.25">
      <c r="A655" s="132" t="s">
        <v>663</v>
      </c>
      <c r="B655" s="133">
        <v>425</v>
      </c>
      <c r="C655" s="133"/>
      <c r="D655" s="133"/>
      <c r="E655" s="133"/>
      <c r="F655" s="133">
        <v>425</v>
      </c>
      <c r="G655" s="134">
        <v>4.25</v>
      </c>
      <c r="H655" s="128"/>
      <c r="I655" s="128"/>
      <c r="J655" s="128"/>
    </row>
    <row r="656" spans="1:10" x14ac:dyDescent="0.25">
      <c r="A656" s="132" t="s">
        <v>659</v>
      </c>
      <c r="B656" s="133">
        <v>6121</v>
      </c>
      <c r="C656" s="133">
        <v>35</v>
      </c>
      <c r="D656" s="133"/>
      <c r="E656" s="133">
        <v>256</v>
      </c>
      <c r="F656" s="133">
        <v>6412</v>
      </c>
      <c r="G656" s="134">
        <v>64.31</v>
      </c>
      <c r="H656" s="128"/>
      <c r="I656" s="128"/>
      <c r="J656" s="128"/>
    </row>
    <row r="657" spans="1:10" x14ac:dyDescent="0.25">
      <c r="A657" s="132" t="s">
        <v>661</v>
      </c>
      <c r="B657" s="133">
        <v>2293</v>
      </c>
      <c r="C657" s="133"/>
      <c r="D657" s="133"/>
      <c r="E657" s="133"/>
      <c r="F657" s="133">
        <v>2293</v>
      </c>
      <c r="G657" s="134">
        <v>22.93</v>
      </c>
      <c r="H657" s="128"/>
      <c r="I657" s="128"/>
      <c r="J657" s="128"/>
    </row>
    <row r="658" spans="1:10" x14ac:dyDescent="0.25">
      <c r="A658" s="132" t="s">
        <v>81</v>
      </c>
      <c r="B658" s="133">
        <v>1974</v>
      </c>
      <c r="C658" s="133">
        <v>80</v>
      </c>
      <c r="D658" s="133"/>
      <c r="E658" s="133">
        <v>195</v>
      </c>
      <c r="F658" s="133">
        <v>2249</v>
      </c>
      <c r="G658" s="134">
        <v>24.875</v>
      </c>
      <c r="H658" s="128"/>
      <c r="I658" s="128"/>
      <c r="J658" s="128"/>
    </row>
    <row r="659" spans="1:10" x14ac:dyDescent="0.25">
      <c r="A659" s="132" t="s">
        <v>1009</v>
      </c>
      <c r="B659" s="133">
        <v>125</v>
      </c>
      <c r="C659" s="133"/>
      <c r="D659" s="133"/>
      <c r="E659" s="133"/>
      <c r="F659" s="133">
        <v>125</v>
      </c>
      <c r="G659" s="134">
        <v>1.25</v>
      </c>
      <c r="H659" s="128"/>
      <c r="I659" s="128"/>
      <c r="J659" s="128"/>
    </row>
    <row r="660" spans="1:10" x14ac:dyDescent="0.25">
      <c r="A660" s="132" t="s">
        <v>662</v>
      </c>
      <c r="B660" s="133">
        <v>1317</v>
      </c>
      <c r="C660" s="133"/>
      <c r="D660" s="133"/>
      <c r="E660" s="133"/>
      <c r="F660" s="133">
        <v>1317</v>
      </c>
      <c r="G660" s="134">
        <v>13.17</v>
      </c>
      <c r="H660" s="128"/>
      <c r="I660" s="128"/>
      <c r="J660" s="128"/>
    </row>
    <row r="661" spans="1:10" x14ac:dyDescent="0.25">
      <c r="A661" s="141" t="s">
        <v>664</v>
      </c>
      <c r="B661" s="142">
        <v>22056</v>
      </c>
      <c r="C661" s="142">
        <v>1252</v>
      </c>
      <c r="D661" s="142"/>
      <c r="E661" s="142">
        <v>410</v>
      </c>
      <c r="F661" s="142">
        <v>23718</v>
      </c>
      <c r="G661" s="143">
        <v>287.714</v>
      </c>
      <c r="H661" s="128"/>
      <c r="I661" s="128"/>
      <c r="J661" s="128"/>
    </row>
    <row r="662" spans="1:10" x14ac:dyDescent="0.25">
      <c r="A662" s="132" t="s">
        <v>665</v>
      </c>
      <c r="B662" s="133">
        <v>1805</v>
      </c>
      <c r="C662" s="133">
        <v>7</v>
      </c>
      <c r="D662" s="133"/>
      <c r="E662" s="133"/>
      <c r="F662" s="133">
        <v>1812</v>
      </c>
      <c r="G662" s="134">
        <v>18.414000000000001</v>
      </c>
      <c r="H662" s="128"/>
      <c r="I662" s="128"/>
      <c r="J662" s="128"/>
    </row>
    <row r="663" spans="1:10" x14ac:dyDescent="0.25">
      <c r="A663" s="132" t="s">
        <v>666</v>
      </c>
      <c r="B663" s="133">
        <v>3995</v>
      </c>
      <c r="C663" s="133">
        <v>20</v>
      </c>
      <c r="D663" s="133"/>
      <c r="E663" s="133"/>
      <c r="F663" s="133">
        <v>4015</v>
      </c>
      <c r="G663" s="134">
        <v>40.99</v>
      </c>
      <c r="H663" s="128"/>
      <c r="I663" s="128"/>
      <c r="J663" s="128"/>
    </row>
    <row r="664" spans="1:10" x14ac:dyDescent="0.25">
      <c r="A664" s="132" t="s">
        <v>668</v>
      </c>
      <c r="B664" s="133">
        <v>1078</v>
      </c>
      <c r="C664" s="133">
        <v>50</v>
      </c>
      <c r="D664" s="133"/>
      <c r="E664" s="133"/>
      <c r="F664" s="133">
        <v>1128</v>
      </c>
      <c r="G664" s="134">
        <v>13.38</v>
      </c>
      <c r="H664" s="128"/>
      <c r="I664" s="128"/>
      <c r="J664" s="128"/>
    </row>
    <row r="665" spans="1:10" x14ac:dyDescent="0.25">
      <c r="A665" s="132" t="s">
        <v>669</v>
      </c>
      <c r="B665" s="133">
        <v>3256</v>
      </c>
      <c r="C665" s="133">
        <v>390</v>
      </c>
      <c r="D665" s="133"/>
      <c r="E665" s="133"/>
      <c r="F665" s="133">
        <v>3646</v>
      </c>
      <c r="G665" s="134">
        <v>52.84</v>
      </c>
      <c r="H665" s="128"/>
      <c r="I665" s="128"/>
      <c r="J665" s="128"/>
    </row>
    <row r="666" spans="1:10" x14ac:dyDescent="0.25">
      <c r="A666" s="132" t="s">
        <v>670</v>
      </c>
      <c r="B666" s="133">
        <v>785</v>
      </c>
      <c r="C666" s="133">
        <v>35</v>
      </c>
      <c r="D666" s="133"/>
      <c r="E666" s="133"/>
      <c r="F666" s="133">
        <v>820</v>
      </c>
      <c r="G666" s="134">
        <v>9.67</v>
      </c>
      <c r="H666" s="128"/>
      <c r="I666" s="128"/>
      <c r="J666" s="128"/>
    </row>
    <row r="667" spans="1:10" x14ac:dyDescent="0.25">
      <c r="A667" s="132" t="s">
        <v>671</v>
      </c>
      <c r="B667" s="133">
        <v>939</v>
      </c>
      <c r="C667" s="133"/>
      <c r="D667" s="133"/>
      <c r="E667" s="133"/>
      <c r="F667" s="133">
        <v>939</v>
      </c>
      <c r="G667" s="134">
        <v>9.39</v>
      </c>
      <c r="H667" s="128"/>
      <c r="I667" s="128"/>
      <c r="J667" s="128"/>
    </row>
    <row r="668" spans="1:10" x14ac:dyDescent="0.25">
      <c r="A668" s="132" t="s">
        <v>672</v>
      </c>
      <c r="B668" s="133">
        <v>10198</v>
      </c>
      <c r="C668" s="133">
        <v>750</v>
      </c>
      <c r="D668" s="133"/>
      <c r="E668" s="133">
        <v>410</v>
      </c>
      <c r="F668" s="133">
        <v>11358</v>
      </c>
      <c r="G668" s="134">
        <v>143.03</v>
      </c>
      <c r="H668" s="128"/>
      <c r="I668" s="128"/>
      <c r="J668" s="128"/>
    </row>
    <row r="669" spans="1:10" x14ac:dyDescent="0.25">
      <c r="A669" s="141" t="s">
        <v>674</v>
      </c>
      <c r="B669" s="142">
        <v>66362</v>
      </c>
      <c r="C669" s="142">
        <v>2022</v>
      </c>
      <c r="D669" s="142">
        <v>30</v>
      </c>
      <c r="E669" s="142">
        <v>476</v>
      </c>
      <c r="F669" s="142">
        <v>68890</v>
      </c>
      <c r="G669" s="143">
        <v>772.34400000000005</v>
      </c>
      <c r="H669" s="128"/>
      <c r="I669" s="128"/>
      <c r="J669" s="128"/>
    </row>
    <row r="670" spans="1:10" x14ac:dyDescent="0.25">
      <c r="A670" s="132" t="s">
        <v>674</v>
      </c>
      <c r="B670" s="133">
        <v>66362</v>
      </c>
      <c r="C670" s="133">
        <v>2022</v>
      </c>
      <c r="D670" s="133">
        <v>30</v>
      </c>
      <c r="E670" s="133">
        <v>476</v>
      </c>
      <c r="F670" s="133">
        <v>68890</v>
      </c>
      <c r="G670" s="134">
        <v>772.34400000000005</v>
      </c>
      <c r="H670" s="128"/>
      <c r="I670" s="128"/>
      <c r="J670" s="128"/>
    </row>
    <row r="671" spans="1:10" x14ac:dyDescent="0.25">
      <c r="A671" s="141" t="s">
        <v>675</v>
      </c>
      <c r="B671" s="142">
        <v>196411</v>
      </c>
      <c r="C671" s="142">
        <v>11537</v>
      </c>
      <c r="D671" s="142">
        <v>671</v>
      </c>
      <c r="E671" s="142">
        <v>1425</v>
      </c>
      <c r="F671" s="142">
        <v>210044</v>
      </c>
      <c r="G671" s="143">
        <v>2597.9989999999998</v>
      </c>
      <c r="H671" s="128"/>
      <c r="I671" s="128"/>
      <c r="J671" s="128"/>
    </row>
    <row r="672" spans="1:10" x14ac:dyDescent="0.25">
      <c r="A672" s="132" t="s">
        <v>675</v>
      </c>
      <c r="B672" s="133">
        <v>196411</v>
      </c>
      <c r="C672" s="133">
        <v>11537</v>
      </c>
      <c r="D672" s="133">
        <v>671</v>
      </c>
      <c r="E672" s="133">
        <v>1425</v>
      </c>
      <c r="F672" s="133">
        <v>210044</v>
      </c>
      <c r="G672" s="134">
        <v>2597.9989999999998</v>
      </c>
      <c r="H672" s="128"/>
      <c r="I672" s="128"/>
      <c r="J672" s="128"/>
    </row>
    <row r="673" spans="1:10" x14ac:dyDescent="0.25">
      <c r="A673" s="144" t="s">
        <v>676</v>
      </c>
      <c r="B673" s="145">
        <v>1498419</v>
      </c>
      <c r="C673" s="145">
        <v>108028</v>
      </c>
      <c r="D673" s="145">
        <v>2579</v>
      </c>
      <c r="E673" s="145">
        <v>248027</v>
      </c>
      <c r="F673" s="145">
        <v>1857053</v>
      </c>
      <c r="G673" s="146">
        <v>21944.940999999999</v>
      </c>
      <c r="H673" s="130"/>
      <c r="I673" s="130"/>
      <c r="J673" s="130"/>
    </row>
    <row r="674" spans="1:10" x14ac:dyDescent="0.25">
      <c r="A674" s="141" t="s">
        <v>683</v>
      </c>
      <c r="B674" s="142">
        <v>28934</v>
      </c>
      <c r="C674" s="142">
        <v>2991</v>
      </c>
      <c r="D674" s="142"/>
      <c r="E674" s="142">
        <v>581</v>
      </c>
      <c r="F674" s="142">
        <v>32506</v>
      </c>
      <c r="G674" s="143">
        <v>447.77699999999999</v>
      </c>
      <c r="H674" s="128"/>
      <c r="I674" s="128"/>
      <c r="J674" s="128"/>
    </row>
    <row r="675" spans="1:10" x14ac:dyDescent="0.25">
      <c r="A675" s="132" t="s">
        <v>684</v>
      </c>
      <c r="B675" s="133">
        <v>12516</v>
      </c>
      <c r="C675" s="133">
        <v>2</v>
      </c>
      <c r="D675" s="133"/>
      <c r="E675" s="133">
        <v>581</v>
      </c>
      <c r="F675" s="133">
        <v>13099</v>
      </c>
      <c r="G675" s="134">
        <v>128.16900000000001</v>
      </c>
      <c r="H675" s="128"/>
      <c r="I675" s="128"/>
      <c r="J675" s="128"/>
    </row>
    <row r="676" spans="1:10" x14ac:dyDescent="0.25">
      <c r="A676" s="132" t="s">
        <v>685</v>
      </c>
      <c r="B676" s="133">
        <v>4043</v>
      </c>
      <c r="C676" s="133">
        <v>1684</v>
      </c>
      <c r="D676" s="133"/>
      <c r="E676" s="133"/>
      <c r="F676" s="133">
        <v>5727</v>
      </c>
      <c r="G676" s="134">
        <v>127.998</v>
      </c>
      <c r="H676" s="128"/>
      <c r="I676" s="128"/>
      <c r="J676" s="128"/>
    </row>
    <row r="677" spans="1:10" x14ac:dyDescent="0.25">
      <c r="A677" s="132" t="s">
        <v>686</v>
      </c>
      <c r="B677" s="133">
        <v>342</v>
      </c>
      <c r="C677" s="133"/>
      <c r="D677" s="133"/>
      <c r="E677" s="133"/>
      <c r="F677" s="133">
        <v>342</v>
      </c>
      <c r="G677" s="134">
        <v>3.42</v>
      </c>
      <c r="H677" s="128"/>
      <c r="I677" s="128"/>
      <c r="J677" s="128"/>
    </row>
    <row r="678" spans="1:10" x14ac:dyDescent="0.25">
      <c r="A678" s="132" t="s">
        <v>687</v>
      </c>
      <c r="B678" s="133">
        <v>1903</v>
      </c>
      <c r="C678" s="133"/>
      <c r="D678" s="133"/>
      <c r="E678" s="133"/>
      <c r="F678" s="133">
        <v>1903</v>
      </c>
      <c r="G678" s="134">
        <v>19.03</v>
      </c>
      <c r="H678" s="128"/>
      <c r="I678" s="128"/>
      <c r="J678" s="128"/>
    </row>
    <row r="679" spans="1:10" x14ac:dyDescent="0.25">
      <c r="A679" s="132" t="s">
        <v>688</v>
      </c>
      <c r="B679" s="133">
        <v>10130</v>
      </c>
      <c r="C679" s="133">
        <v>1305</v>
      </c>
      <c r="D679" s="133"/>
      <c r="E679" s="133"/>
      <c r="F679" s="133">
        <v>11435</v>
      </c>
      <c r="G679" s="134">
        <v>169.16</v>
      </c>
      <c r="H679" s="128"/>
      <c r="I679" s="128"/>
      <c r="J679" s="128"/>
    </row>
    <row r="680" spans="1:10" x14ac:dyDescent="0.25">
      <c r="A680" s="141" t="s">
        <v>689</v>
      </c>
      <c r="B680" s="142">
        <v>70313</v>
      </c>
      <c r="C680" s="142">
        <v>4107</v>
      </c>
      <c r="D680" s="142"/>
      <c r="E680" s="142">
        <v>725</v>
      </c>
      <c r="F680" s="142">
        <v>75145</v>
      </c>
      <c r="G680" s="143">
        <v>920.31899999999996</v>
      </c>
      <c r="H680" s="128"/>
      <c r="I680" s="128"/>
      <c r="J680" s="128"/>
    </row>
    <row r="681" spans="1:10" x14ac:dyDescent="0.25">
      <c r="A681" s="132" t="s">
        <v>690</v>
      </c>
      <c r="B681" s="133">
        <v>7530</v>
      </c>
      <c r="C681" s="133">
        <v>8</v>
      </c>
      <c r="D681" s="133"/>
      <c r="E681" s="133"/>
      <c r="F681" s="133">
        <v>7538</v>
      </c>
      <c r="G681" s="134">
        <v>75.715999999999994</v>
      </c>
      <c r="H681" s="128"/>
      <c r="I681" s="128"/>
      <c r="J681" s="128"/>
    </row>
    <row r="682" spans="1:10" x14ac:dyDescent="0.25">
      <c r="A682" s="132" t="s">
        <v>691</v>
      </c>
      <c r="B682" s="133">
        <v>6063</v>
      </c>
      <c r="C682" s="133">
        <v>697</v>
      </c>
      <c r="D682" s="133"/>
      <c r="E682" s="133"/>
      <c r="F682" s="133">
        <v>6760</v>
      </c>
      <c r="G682" s="134">
        <v>96.873999999999995</v>
      </c>
      <c r="H682" s="128"/>
      <c r="I682" s="128"/>
      <c r="J682" s="128"/>
    </row>
    <row r="683" spans="1:10" x14ac:dyDescent="0.25">
      <c r="A683" s="132" t="s">
        <v>692</v>
      </c>
      <c r="B683" s="133">
        <v>1107</v>
      </c>
      <c r="C683" s="133"/>
      <c r="D683" s="133"/>
      <c r="E683" s="133"/>
      <c r="F683" s="133">
        <v>1107</v>
      </c>
      <c r="G683" s="134">
        <v>11.07</v>
      </c>
      <c r="H683" s="128"/>
      <c r="I683" s="128"/>
      <c r="J683" s="128"/>
    </row>
    <row r="684" spans="1:10" x14ac:dyDescent="0.25">
      <c r="A684" s="132" t="s">
        <v>693</v>
      </c>
      <c r="B684" s="133">
        <v>3587</v>
      </c>
      <c r="C684" s="133"/>
      <c r="D684" s="133"/>
      <c r="E684" s="133"/>
      <c r="F684" s="133">
        <v>3587</v>
      </c>
      <c r="G684" s="134">
        <v>35.869999999999997</v>
      </c>
      <c r="H684" s="128"/>
      <c r="I684" s="128"/>
      <c r="J684" s="128"/>
    </row>
    <row r="685" spans="1:10" x14ac:dyDescent="0.25">
      <c r="A685" s="132" t="s">
        <v>694</v>
      </c>
      <c r="B685" s="133">
        <v>17936</v>
      </c>
      <c r="C685" s="133">
        <v>3047</v>
      </c>
      <c r="D685" s="133"/>
      <c r="E685" s="133"/>
      <c r="F685" s="133">
        <v>20983</v>
      </c>
      <c r="G685" s="134">
        <v>337.80399999999997</v>
      </c>
      <c r="H685" s="128"/>
      <c r="I685" s="128"/>
      <c r="J685" s="128"/>
    </row>
    <row r="686" spans="1:10" x14ac:dyDescent="0.25">
      <c r="A686" s="132" t="s">
        <v>695</v>
      </c>
      <c r="B686" s="133">
        <v>34090</v>
      </c>
      <c r="C686" s="133">
        <v>355</v>
      </c>
      <c r="D686" s="133"/>
      <c r="E686" s="133">
        <v>725</v>
      </c>
      <c r="F686" s="133">
        <v>35170</v>
      </c>
      <c r="G686" s="134">
        <v>362.98500000000001</v>
      </c>
      <c r="H686" s="128"/>
      <c r="I686" s="128"/>
      <c r="J686" s="128"/>
    </row>
    <row r="687" spans="1:10" x14ac:dyDescent="0.25">
      <c r="A687" s="141" t="s">
        <v>696</v>
      </c>
      <c r="B687" s="142">
        <v>71188</v>
      </c>
      <c r="C687" s="142">
        <v>3505</v>
      </c>
      <c r="D687" s="142"/>
      <c r="E687" s="142">
        <v>221</v>
      </c>
      <c r="F687" s="142">
        <v>74914</v>
      </c>
      <c r="G687" s="143">
        <v>895.245</v>
      </c>
      <c r="H687" s="128"/>
      <c r="I687" s="128"/>
      <c r="J687" s="128"/>
    </row>
    <row r="688" spans="1:10" x14ac:dyDescent="0.25">
      <c r="A688" s="132" t="s">
        <v>697</v>
      </c>
      <c r="B688" s="133">
        <v>644</v>
      </c>
      <c r="C688" s="133"/>
      <c r="D688" s="133"/>
      <c r="E688" s="133"/>
      <c r="F688" s="133">
        <v>644</v>
      </c>
      <c r="G688" s="134">
        <v>6.44</v>
      </c>
      <c r="H688" s="128"/>
      <c r="I688" s="128"/>
      <c r="J688" s="128"/>
    </row>
    <row r="689" spans="1:10" x14ac:dyDescent="0.25">
      <c r="A689" s="132" t="s">
        <v>698</v>
      </c>
      <c r="B689" s="133">
        <v>13171</v>
      </c>
      <c r="C689" s="133">
        <v>1910</v>
      </c>
      <c r="D689" s="133"/>
      <c r="E689" s="133">
        <v>120</v>
      </c>
      <c r="F689" s="133">
        <v>15201</v>
      </c>
      <c r="G689" s="134">
        <v>231.63</v>
      </c>
      <c r="H689" s="128"/>
      <c r="I689" s="128"/>
      <c r="J689" s="128"/>
    </row>
    <row r="690" spans="1:10" x14ac:dyDescent="0.25">
      <c r="A690" s="132" t="s">
        <v>699</v>
      </c>
      <c r="B690" s="133">
        <v>350</v>
      </c>
      <c r="C690" s="133"/>
      <c r="D690" s="133"/>
      <c r="E690" s="133"/>
      <c r="F690" s="133">
        <v>350</v>
      </c>
      <c r="G690" s="134">
        <v>3.5</v>
      </c>
      <c r="H690" s="128"/>
      <c r="I690" s="128"/>
      <c r="J690" s="128"/>
    </row>
    <row r="691" spans="1:10" x14ac:dyDescent="0.25">
      <c r="A691" s="132" t="s">
        <v>701</v>
      </c>
      <c r="B691" s="133">
        <v>5566</v>
      </c>
      <c r="C691" s="133"/>
      <c r="D691" s="133"/>
      <c r="E691" s="133"/>
      <c r="F691" s="133">
        <v>5566</v>
      </c>
      <c r="G691" s="134">
        <v>55.66</v>
      </c>
      <c r="H691" s="128"/>
      <c r="I691" s="128"/>
      <c r="J691" s="128"/>
    </row>
    <row r="692" spans="1:10" x14ac:dyDescent="0.25">
      <c r="A692" s="132" t="s">
        <v>702</v>
      </c>
      <c r="B692" s="133">
        <v>25043</v>
      </c>
      <c r="C692" s="133">
        <v>504</v>
      </c>
      <c r="D692" s="133"/>
      <c r="E692" s="133">
        <v>1</v>
      </c>
      <c r="F692" s="133">
        <v>25548</v>
      </c>
      <c r="G692" s="134">
        <v>276.64299999999997</v>
      </c>
      <c r="H692" s="128"/>
      <c r="I692" s="128"/>
      <c r="J692" s="128"/>
    </row>
    <row r="693" spans="1:10" x14ac:dyDescent="0.25">
      <c r="A693" s="132" t="s">
        <v>703</v>
      </c>
      <c r="B693" s="133">
        <v>2254</v>
      </c>
      <c r="C693" s="133">
        <v>80</v>
      </c>
      <c r="D693" s="133"/>
      <c r="E693" s="133"/>
      <c r="F693" s="133">
        <v>2334</v>
      </c>
      <c r="G693" s="134">
        <v>26.7</v>
      </c>
      <c r="H693" s="128"/>
      <c r="I693" s="128"/>
      <c r="J693" s="128"/>
    </row>
    <row r="694" spans="1:10" x14ac:dyDescent="0.25">
      <c r="A694" s="132" t="s">
        <v>1010</v>
      </c>
      <c r="B694" s="133">
        <v>200</v>
      </c>
      <c r="C694" s="133">
        <v>165</v>
      </c>
      <c r="D694" s="133"/>
      <c r="E694" s="133"/>
      <c r="F694" s="133">
        <v>365</v>
      </c>
      <c r="G694" s="134">
        <v>10.58</v>
      </c>
      <c r="H694" s="128"/>
      <c r="I694" s="128"/>
      <c r="J694" s="128"/>
    </row>
    <row r="695" spans="1:10" x14ac:dyDescent="0.25">
      <c r="A695" s="132" t="s">
        <v>704</v>
      </c>
      <c r="B695" s="133">
        <v>11761</v>
      </c>
      <c r="C695" s="133">
        <v>100</v>
      </c>
      <c r="D695" s="133"/>
      <c r="E695" s="133"/>
      <c r="F695" s="133">
        <v>11861</v>
      </c>
      <c r="G695" s="134">
        <v>122.81</v>
      </c>
      <c r="H695" s="128"/>
      <c r="I695" s="128"/>
      <c r="J695" s="128"/>
    </row>
    <row r="696" spans="1:10" x14ac:dyDescent="0.25">
      <c r="A696" s="132" t="s">
        <v>705</v>
      </c>
      <c r="B696" s="133">
        <v>228</v>
      </c>
      <c r="C696" s="133"/>
      <c r="D696" s="133"/>
      <c r="E696" s="133"/>
      <c r="F696" s="133">
        <v>228</v>
      </c>
      <c r="G696" s="134">
        <v>2.2799999999999998</v>
      </c>
      <c r="H696" s="128"/>
      <c r="I696" s="128"/>
      <c r="J696" s="128"/>
    </row>
    <row r="697" spans="1:10" x14ac:dyDescent="0.25">
      <c r="A697" s="132" t="s">
        <v>706</v>
      </c>
      <c r="B697" s="133">
        <v>4088</v>
      </c>
      <c r="C697" s="133"/>
      <c r="D697" s="133"/>
      <c r="E697" s="133">
        <v>100</v>
      </c>
      <c r="F697" s="133">
        <v>4188</v>
      </c>
      <c r="G697" s="134">
        <v>41.38</v>
      </c>
      <c r="H697" s="128"/>
      <c r="I697" s="128"/>
      <c r="J697" s="128"/>
    </row>
    <row r="698" spans="1:10" x14ac:dyDescent="0.25">
      <c r="A698" s="132" t="s">
        <v>707</v>
      </c>
      <c r="B698" s="133">
        <v>1474</v>
      </c>
      <c r="C698" s="133"/>
      <c r="D698" s="133"/>
      <c r="E698" s="133"/>
      <c r="F698" s="133">
        <v>1474</v>
      </c>
      <c r="G698" s="134">
        <v>14.74</v>
      </c>
      <c r="H698" s="128"/>
      <c r="I698" s="128"/>
      <c r="J698" s="128"/>
    </row>
    <row r="699" spans="1:10" x14ac:dyDescent="0.25">
      <c r="A699" s="132" t="s">
        <v>714</v>
      </c>
      <c r="B699" s="133">
        <v>1835</v>
      </c>
      <c r="C699" s="133">
        <v>111</v>
      </c>
      <c r="D699" s="133"/>
      <c r="E699" s="133"/>
      <c r="F699" s="133">
        <v>1946</v>
      </c>
      <c r="G699" s="134">
        <v>24.122</v>
      </c>
      <c r="H699" s="128"/>
      <c r="I699" s="128"/>
      <c r="J699" s="128"/>
    </row>
    <row r="700" spans="1:10" x14ac:dyDescent="0.25">
      <c r="A700" s="132" t="s">
        <v>708</v>
      </c>
      <c r="B700" s="133">
        <v>523</v>
      </c>
      <c r="C700" s="133">
        <v>599</v>
      </c>
      <c r="D700" s="133"/>
      <c r="E700" s="133"/>
      <c r="F700" s="133">
        <v>1122</v>
      </c>
      <c r="G700" s="134">
        <v>36.378</v>
      </c>
      <c r="H700" s="128"/>
      <c r="I700" s="128"/>
      <c r="J700" s="128"/>
    </row>
    <row r="701" spans="1:10" x14ac:dyDescent="0.25">
      <c r="A701" s="132" t="s">
        <v>709</v>
      </c>
      <c r="B701" s="133">
        <v>1178</v>
      </c>
      <c r="C701" s="133"/>
      <c r="D701" s="133"/>
      <c r="E701" s="133"/>
      <c r="F701" s="133">
        <v>1178</v>
      </c>
      <c r="G701" s="134">
        <v>11.78</v>
      </c>
      <c r="H701" s="128"/>
      <c r="I701" s="128"/>
      <c r="J701" s="128"/>
    </row>
    <row r="702" spans="1:10" x14ac:dyDescent="0.25">
      <c r="A702" s="132" t="s">
        <v>710</v>
      </c>
      <c r="B702" s="133">
        <v>797</v>
      </c>
      <c r="C702" s="133">
        <v>12</v>
      </c>
      <c r="D702" s="133"/>
      <c r="E702" s="133"/>
      <c r="F702" s="133">
        <v>809</v>
      </c>
      <c r="G702" s="134">
        <v>8.5939999999999994</v>
      </c>
      <c r="H702" s="128"/>
      <c r="I702" s="128"/>
      <c r="J702" s="128"/>
    </row>
    <row r="703" spans="1:10" x14ac:dyDescent="0.25">
      <c r="A703" s="132" t="s">
        <v>711</v>
      </c>
      <c r="B703" s="133">
        <v>769</v>
      </c>
      <c r="C703" s="133"/>
      <c r="D703" s="133"/>
      <c r="E703" s="133"/>
      <c r="F703" s="133">
        <v>769</v>
      </c>
      <c r="G703" s="134">
        <v>7.69</v>
      </c>
      <c r="H703" s="128"/>
      <c r="I703" s="128"/>
      <c r="J703" s="128"/>
    </row>
    <row r="704" spans="1:10" x14ac:dyDescent="0.25">
      <c r="A704" s="132" t="s">
        <v>713</v>
      </c>
      <c r="B704" s="133">
        <v>1307</v>
      </c>
      <c r="C704" s="133">
        <v>24</v>
      </c>
      <c r="D704" s="133"/>
      <c r="E704" s="133"/>
      <c r="F704" s="133">
        <v>1331</v>
      </c>
      <c r="G704" s="134">
        <v>14.318</v>
      </c>
      <c r="H704" s="128"/>
      <c r="I704" s="128"/>
      <c r="J704" s="128"/>
    </row>
    <row r="705" spans="1:10" x14ac:dyDescent="0.25">
      <c r="A705" s="141" t="s">
        <v>401</v>
      </c>
      <c r="B705" s="142">
        <v>117050</v>
      </c>
      <c r="C705" s="142">
        <v>4658</v>
      </c>
      <c r="D705" s="142">
        <v>301</v>
      </c>
      <c r="E705" s="142">
        <v>406</v>
      </c>
      <c r="F705" s="142">
        <v>122415</v>
      </c>
      <c r="G705" s="143">
        <v>1426.7860000000001</v>
      </c>
      <c r="H705" s="128"/>
      <c r="I705" s="128"/>
      <c r="J705" s="128"/>
    </row>
    <row r="706" spans="1:10" x14ac:dyDescent="0.25">
      <c r="A706" s="132" t="s">
        <v>402</v>
      </c>
      <c r="B706" s="133">
        <v>96663</v>
      </c>
      <c r="C706" s="133">
        <v>4458</v>
      </c>
      <c r="D706" s="133">
        <v>301</v>
      </c>
      <c r="E706" s="133">
        <v>315</v>
      </c>
      <c r="F706" s="133">
        <v>101737</v>
      </c>
      <c r="G706" s="134">
        <v>1212.0609999999999</v>
      </c>
      <c r="H706" s="128"/>
      <c r="I706" s="128"/>
      <c r="J706" s="128"/>
    </row>
    <row r="707" spans="1:10" x14ac:dyDescent="0.25">
      <c r="A707" s="132" t="s">
        <v>403</v>
      </c>
      <c r="B707" s="133">
        <v>2931</v>
      </c>
      <c r="C707" s="133"/>
      <c r="D707" s="133"/>
      <c r="E707" s="133"/>
      <c r="F707" s="133">
        <v>2931</v>
      </c>
      <c r="G707" s="134">
        <v>29.31</v>
      </c>
      <c r="H707" s="128"/>
      <c r="I707" s="128"/>
      <c r="J707" s="128"/>
    </row>
    <row r="708" spans="1:10" x14ac:dyDescent="0.25">
      <c r="A708" s="132" t="s">
        <v>1011</v>
      </c>
      <c r="B708" s="133">
        <v>1711</v>
      </c>
      <c r="C708" s="133"/>
      <c r="D708" s="133"/>
      <c r="E708" s="133">
        <v>71</v>
      </c>
      <c r="F708" s="133">
        <v>1782</v>
      </c>
      <c r="G708" s="134">
        <v>17.465</v>
      </c>
      <c r="H708" s="128"/>
      <c r="I708" s="128"/>
      <c r="J708" s="128"/>
    </row>
    <row r="709" spans="1:10" x14ac:dyDescent="0.25">
      <c r="A709" s="132" t="s">
        <v>404</v>
      </c>
      <c r="B709" s="133">
        <v>833</v>
      </c>
      <c r="C709" s="133"/>
      <c r="D709" s="133"/>
      <c r="E709" s="133"/>
      <c r="F709" s="133">
        <v>833</v>
      </c>
      <c r="G709" s="134">
        <v>8.33</v>
      </c>
      <c r="H709" s="128"/>
      <c r="I709" s="128"/>
      <c r="J709" s="128"/>
    </row>
    <row r="710" spans="1:10" x14ac:dyDescent="0.25">
      <c r="A710" s="132" t="s">
        <v>405</v>
      </c>
      <c r="B710" s="133">
        <v>602</v>
      </c>
      <c r="C710" s="133">
        <v>65</v>
      </c>
      <c r="D710" s="133"/>
      <c r="E710" s="133"/>
      <c r="F710" s="133">
        <v>667</v>
      </c>
      <c r="G710" s="134">
        <v>9.4</v>
      </c>
      <c r="H710" s="128"/>
      <c r="I710" s="128"/>
      <c r="J710" s="128"/>
    </row>
    <row r="711" spans="1:10" x14ac:dyDescent="0.25">
      <c r="A711" s="132" t="s">
        <v>406</v>
      </c>
      <c r="B711" s="133">
        <v>3378</v>
      </c>
      <c r="C711" s="133">
        <v>123</v>
      </c>
      <c r="D711" s="133"/>
      <c r="E711" s="133">
        <v>20</v>
      </c>
      <c r="F711" s="133">
        <v>3521</v>
      </c>
      <c r="G711" s="134">
        <v>40.276000000000003</v>
      </c>
      <c r="H711" s="128"/>
      <c r="I711" s="128"/>
      <c r="J711" s="128"/>
    </row>
    <row r="712" spans="1:10" x14ac:dyDescent="0.25">
      <c r="A712" s="132" t="s">
        <v>407</v>
      </c>
      <c r="B712" s="133">
        <v>840</v>
      </c>
      <c r="C712" s="133"/>
      <c r="D712" s="133"/>
      <c r="E712" s="133"/>
      <c r="F712" s="133">
        <v>840</v>
      </c>
      <c r="G712" s="134">
        <v>8.4</v>
      </c>
      <c r="H712" s="128"/>
      <c r="I712" s="128"/>
      <c r="J712" s="128"/>
    </row>
    <row r="713" spans="1:10" x14ac:dyDescent="0.25">
      <c r="A713" s="132" t="s">
        <v>408</v>
      </c>
      <c r="B713" s="133">
        <v>10092</v>
      </c>
      <c r="C713" s="133">
        <v>12</v>
      </c>
      <c r="D713" s="133"/>
      <c r="E713" s="133"/>
      <c r="F713" s="133">
        <v>10104</v>
      </c>
      <c r="G713" s="134">
        <v>101.544</v>
      </c>
      <c r="H713" s="128"/>
      <c r="I713" s="128"/>
      <c r="J713" s="128"/>
    </row>
    <row r="714" spans="1:10" x14ac:dyDescent="0.25">
      <c r="A714" s="141" t="s">
        <v>715</v>
      </c>
      <c r="B714" s="142">
        <v>107226</v>
      </c>
      <c r="C714" s="142">
        <v>4229</v>
      </c>
      <c r="D714" s="142">
        <v>526</v>
      </c>
      <c r="E714" s="142">
        <v>2274</v>
      </c>
      <c r="F714" s="142">
        <v>114255</v>
      </c>
      <c r="G714" s="143">
        <v>1324.578</v>
      </c>
      <c r="H714" s="128"/>
      <c r="I714" s="128"/>
      <c r="J714" s="128"/>
    </row>
    <row r="715" spans="1:10" x14ac:dyDescent="0.25">
      <c r="A715" s="132" t="s">
        <v>716</v>
      </c>
      <c r="B715" s="133">
        <v>13884</v>
      </c>
      <c r="C715" s="133">
        <v>1384</v>
      </c>
      <c r="D715" s="133"/>
      <c r="E715" s="133">
        <v>49</v>
      </c>
      <c r="F715" s="133">
        <v>15317</v>
      </c>
      <c r="G715" s="134">
        <v>211.053</v>
      </c>
      <c r="H715" s="128"/>
      <c r="I715" s="128"/>
      <c r="J715" s="128"/>
    </row>
    <row r="716" spans="1:10" x14ac:dyDescent="0.25">
      <c r="A716" s="132" t="s">
        <v>717</v>
      </c>
      <c r="B716" s="133">
        <v>8347</v>
      </c>
      <c r="C716" s="133">
        <v>109</v>
      </c>
      <c r="D716" s="133"/>
      <c r="E716" s="133"/>
      <c r="F716" s="133">
        <v>8456</v>
      </c>
      <c r="G716" s="134">
        <v>89.138000000000005</v>
      </c>
      <c r="H716" s="128"/>
      <c r="I716" s="128"/>
      <c r="J716" s="128"/>
    </row>
    <row r="717" spans="1:10" x14ac:dyDescent="0.25">
      <c r="A717" s="132" t="s">
        <v>718</v>
      </c>
      <c r="B717" s="133">
        <v>26413</v>
      </c>
      <c r="C717" s="133">
        <v>911</v>
      </c>
      <c r="D717" s="133"/>
      <c r="E717" s="133">
        <v>200</v>
      </c>
      <c r="F717" s="133">
        <v>27524</v>
      </c>
      <c r="G717" s="134">
        <v>312.50200000000001</v>
      </c>
      <c r="H717" s="128"/>
      <c r="I717" s="128"/>
      <c r="J717" s="128"/>
    </row>
    <row r="718" spans="1:10" x14ac:dyDescent="0.25">
      <c r="A718" s="132" t="s">
        <v>719</v>
      </c>
      <c r="B718" s="133">
        <v>3442</v>
      </c>
      <c r="C718" s="133"/>
      <c r="D718" s="133"/>
      <c r="E718" s="133"/>
      <c r="F718" s="133">
        <v>3442</v>
      </c>
      <c r="G718" s="134">
        <v>34.42</v>
      </c>
      <c r="H718" s="128"/>
      <c r="I718" s="128"/>
      <c r="J718" s="128"/>
    </row>
    <row r="719" spans="1:10" x14ac:dyDescent="0.25">
      <c r="A719" s="132" t="s">
        <v>720</v>
      </c>
      <c r="B719" s="133">
        <v>24337</v>
      </c>
      <c r="C719" s="133">
        <v>9</v>
      </c>
      <c r="D719" s="133"/>
      <c r="E719" s="133"/>
      <c r="F719" s="133">
        <v>24346</v>
      </c>
      <c r="G719" s="134">
        <v>243.83799999999999</v>
      </c>
      <c r="H719" s="128"/>
      <c r="I719" s="128"/>
      <c r="J719" s="128"/>
    </row>
    <row r="720" spans="1:10" x14ac:dyDescent="0.25">
      <c r="A720" s="132" t="s">
        <v>721</v>
      </c>
      <c r="B720" s="133">
        <v>1129</v>
      </c>
      <c r="C720" s="133"/>
      <c r="D720" s="133"/>
      <c r="E720" s="133"/>
      <c r="F720" s="133">
        <v>1129</v>
      </c>
      <c r="G720" s="134">
        <v>11.29</v>
      </c>
      <c r="H720" s="128"/>
      <c r="I720" s="128"/>
      <c r="J720" s="128"/>
    </row>
    <row r="721" spans="1:10" x14ac:dyDescent="0.25">
      <c r="A721" s="132" t="s">
        <v>722</v>
      </c>
      <c r="B721" s="133">
        <v>1102</v>
      </c>
      <c r="C721" s="133"/>
      <c r="D721" s="133"/>
      <c r="E721" s="133"/>
      <c r="F721" s="133">
        <v>1102</v>
      </c>
      <c r="G721" s="134">
        <v>11.02</v>
      </c>
      <c r="H721" s="128"/>
      <c r="I721" s="128"/>
      <c r="J721" s="128"/>
    </row>
    <row r="722" spans="1:10" x14ac:dyDescent="0.25">
      <c r="A722" s="132" t="s">
        <v>723</v>
      </c>
      <c r="B722" s="133">
        <v>10140</v>
      </c>
      <c r="C722" s="133">
        <v>22</v>
      </c>
      <c r="D722" s="133"/>
      <c r="E722" s="133"/>
      <c r="F722" s="133">
        <v>10162</v>
      </c>
      <c r="G722" s="134">
        <v>102.544</v>
      </c>
      <c r="H722" s="128"/>
      <c r="I722" s="128"/>
      <c r="J722" s="128"/>
    </row>
    <row r="723" spans="1:10" x14ac:dyDescent="0.25">
      <c r="A723" s="132" t="s">
        <v>724</v>
      </c>
      <c r="B723" s="133">
        <v>2413</v>
      </c>
      <c r="C723" s="133"/>
      <c r="D723" s="133"/>
      <c r="E723" s="133">
        <v>1200</v>
      </c>
      <c r="F723" s="133">
        <v>3613</v>
      </c>
      <c r="G723" s="134">
        <v>30.13</v>
      </c>
      <c r="H723" s="128"/>
      <c r="I723" s="128"/>
      <c r="J723" s="128"/>
    </row>
    <row r="724" spans="1:10" x14ac:dyDescent="0.25">
      <c r="A724" s="132" t="s">
        <v>725</v>
      </c>
      <c r="B724" s="133">
        <v>1728</v>
      </c>
      <c r="C724" s="133"/>
      <c r="D724" s="133"/>
      <c r="E724" s="133"/>
      <c r="F724" s="133">
        <v>1728</v>
      </c>
      <c r="G724" s="134">
        <v>17.28</v>
      </c>
      <c r="H724" s="128"/>
      <c r="I724" s="128"/>
      <c r="J724" s="128"/>
    </row>
    <row r="725" spans="1:10" x14ac:dyDescent="0.25">
      <c r="A725" s="132" t="s">
        <v>726</v>
      </c>
      <c r="B725" s="133">
        <v>3083</v>
      </c>
      <c r="C725" s="133">
        <v>1688</v>
      </c>
      <c r="D725" s="133"/>
      <c r="E725" s="133">
        <v>32</v>
      </c>
      <c r="F725" s="133">
        <v>4803</v>
      </c>
      <c r="G725" s="134">
        <v>118.76600000000001</v>
      </c>
      <c r="H725" s="128"/>
      <c r="I725" s="128"/>
      <c r="J725" s="128"/>
    </row>
    <row r="726" spans="1:10" x14ac:dyDescent="0.25">
      <c r="A726" s="132" t="s">
        <v>727</v>
      </c>
      <c r="B726" s="133">
        <v>11208</v>
      </c>
      <c r="C726" s="133">
        <v>106</v>
      </c>
      <c r="D726" s="133">
        <v>526</v>
      </c>
      <c r="E726" s="133">
        <v>793</v>
      </c>
      <c r="F726" s="133">
        <v>12633</v>
      </c>
      <c r="G726" s="134">
        <v>142.59700000000001</v>
      </c>
      <c r="H726" s="128"/>
      <c r="I726" s="128"/>
      <c r="J726" s="128"/>
    </row>
    <row r="727" spans="1:10" x14ac:dyDescent="0.25">
      <c r="A727" s="141" t="s">
        <v>728</v>
      </c>
      <c r="B727" s="142">
        <v>122326</v>
      </c>
      <c r="C727" s="142">
        <v>12371</v>
      </c>
      <c r="D727" s="142"/>
      <c r="E727" s="142">
        <v>740</v>
      </c>
      <c r="F727" s="142">
        <v>135437</v>
      </c>
      <c r="G727" s="143">
        <v>1870.252</v>
      </c>
      <c r="H727" s="128"/>
      <c r="I727" s="128"/>
      <c r="J727" s="128"/>
    </row>
    <row r="728" spans="1:10" x14ac:dyDescent="0.25">
      <c r="A728" s="132" t="s">
        <v>729</v>
      </c>
      <c r="B728" s="133">
        <v>2146</v>
      </c>
      <c r="C728" s="133">
        <v>94</v>
      </c>
      <c r="D728" s="133"/>
      <c r="E728" s="133">
        <v>143</v>
      </c>
      <c r="F728" s="133">
        <v>2383</v>
      </c>
      <c r="G728" s="134">
        <v>27.062999999999999</v>
      </c>
      <c r="H728" s="128"/>
      <c r="I728" s="128"/>
      <c r="J728" s="128"/>
    </row>
    <row r="729" spans="1:10" x14ac:dyDescent="0.25">
      <c r="A729" s="132" t="s">
        <v>730</v>
      </c>
      <c r="B729" s="133">
        <v>4363</v>
      </c>
      <c r="C729" s="133">
        <v>100</v>
      </c>
      <c r="D729" s="133"/>
      <c r="E729" s="133"/>
      <c r="F729" s="133">
        <v>4463</v>
      </c>
      <c r="G729" s="134">
        <v>48.83</v>
      </c>
      <c r="H729" s="128"/>
      <c r="I729" s="128"/>
      <c r="J729" s="128"/>
    </row>
    <row r="730" spans="1:10" x14ac:dyDescent="0.25">
      <c r="A730" s="132" t="s">
        <v>731</v>
      </c>
      <c r="B730" s="133">
        <v>1783</v>
      </c>
      <c r="C730" s="133"/>
      <c r="D730" s="133"/>
      <c r="E730" s="133"/>
      <c r="F730" s="133">
        <v>1783</v>
      </c>
      <c r="G730" s="134">
        <v>17.829999999999998</v>
      </c>
      <c r="H730" s="128"/>
      <c r="I730" s="128"/>
      <c r="J730" s="128"/>
    </row>
    <row r="731" spans="1:10" x14ac:dyDescent="0.25">
      <c r="A731" s="132" t="s">
        <v>733</v>
      </c>
      <c r="B731" s="133">
        <v>489</v>
      </c>
      <c r="C731" s="133"/>
      <c r="D731" s="133"/>
      <c r="E731" s="133"/>
      <c r="F731" s="133">
        <v>489</v>
      </c>
      <c r="G731" s="134">
        <v>4.8899999999999997</v>
      </c>
      <c r="H731" s="128"/>
      <c r="I731" s="128"/>
      <c r="J731" s="128"/>
    </row>
    <row r="732" spans="1:10" x14ac:dyDescent="0.25">
      <c r="A732" s="132" t="s">
        <v>734</v>
      </c>
      <c r="B732" s="133">
        <v>2925</v>
      </c>
      <c r="C732" s="133">
        <v>128</v>
      </c>
      <c r="D732" s="133"/>
      <c r="E732" s="133"/>
      <c r="F732" s="133">
        <v>3053</v>
      </c>
      <c r="G732" s="134">
        <v>35.905999999999999</v>
      </c>
      <c r="H732" s="128"/>
      <c r="I732" s="128"/>
      <c r="J732" s="128"/>
    </row>
    <row r="733" spans="1:10" x14ac:dyDescent="0.25">
      <c r="A733" s="132" t="s">
        <v>735</v>
      </c>
      <c r="B733" s="133">
        <v>2697</v>
      </c>
      <c r="C733" s="133"/>
      <c r="D733" s="133"/>
      <c r="E733" s="133"/>
      <c r="F733" s="133">
        <v>2697</v>
      </c>
      <c r="G733" s="134">
        <v>26.97</v>
      </c>
      <c r="H733" s="128"/>
      <c r="I733" s="128"/>
      <c r="J733" s="128"/>
    </row>
    <row r="734" spans="1:10" x14ac:dyDescent="0.25">
      <c r="A734" s="132" t="s">
        <v>736</v>
      </c>
      <c r="B734" s="133">
        <v>4815</v>
      </c>
      <c r="C734" s="133"/>
      <c r="D734" s="133"/>
      <c r="E734" s="133"/>
      <c r="F734" s="133">
        <v>4815</v>
      </c>
      <c r="G734" s="134">
        <v>48.15</v>
      </c>
      <c r="H734" s="128"/>
      <c r="I734" s="128"/>
      <c r="J734" s="128"/>
    </row>
    <row r="735" spans="1:10" x14ac:dyDescent="0.25">
      <c r="A735" s="132" t="s">
        <v>1012</v>
      </c>
      <c r="B735" s="133">
        <v>1179</v>
      </c>
      <c r="C735" s="133"/>
      <c r="D735" s="133"/>
      <c r="E735" s="133"/>
      <c r="F735" s="133">
        <v>1179</v>
      </c>
      <c r="G735" s="134">
        <v>11.79</v>
      </c>
      <c r="H735" s="128"/>
      <c r="I735" s="128"/>
      <c r="J735" s="128"/>
    </row>
    <row r="736" spans="1:10" x14ac:dyDescent="0.25">
      <c r="A736" s="132" t="s">
        <v>737</v>
      </c>
      <c r="B736" s="133">
        <v>94234</v>
      </c>
      <c r="C736" s="133">
        <v>7968</v>
      </c>
      <c r="D736" s="133"/>
      <c r="E736" s="133">
        <v>597</v>
      </c>
      <c r="F736" s="133">
        <v>102799</v>
      </c>
      <c r="G736" s="134">
        <v>1359.6610000000001</v>
      </c>
      <c r="H736" s="128"/>
      <c r="I736" s="128"/>
      <c r="J736" s="128"/>
    </row>
    <row r="737" spans="1:10" x14ac:dyDescent="0.25">
      <c r="A737" s="132" t="s">
        <v>739</v>
      </c>
      <c r="B737" s="133">
        <v>1865</v>
      </c>
      <c r="C737" s="133">
        <v>3724</v>
      </c>
      <c r="D737" s="133"/>
      <c r="E737" s="133"/>
      <c r="F737" s="133">
        <v>5589</v>
      </c>
      <c r="G737" s="134">
        <v>212.298</v>
      </c>
      <c r="H737" s="128"/>
      <c r="I737" s="128"/>
      <c r="J737" s="128"/>
    </row>
    <row r="738" spans="1:10" x14ac:dyDescent="0.25">
      <c r="A738" s="132" t="s">
        <v>423</v>
      </c>
      <c r="B738" s="133">
        <v>5162</v>
      </c>
      <c r="C738" s="133">
        <v>357</v>
      </c>
      <c r="D738" s="133"/>
      <c r="E738" s="133"/>
      <c r="F738" s="133">
        <v>5519</v>
      </c>
      <c r="G738" s="134">
        <v>70.183999999999997</v>
      </c>
      <c r="H738" s="128"/>
      <c r="I738" s="128"/>
      <c r="J738" s="128"/>
    </row>
    <row r="739" spans="1:10" x14ac:dyDescent="0.25">
      <c r="A739" s="132" t="s">
        <v>738</v>
      </c>
      <c r="B739" s="133">
        <v>668</v>
      </c>
      <c r="C739" s="133"/>
      <c r="D739" s="133"/>
      <c r="E739" s="133"/>
      <c r="F739" s="133">
        <v>668</v>
      </c>
      <c r="G739" s="134">
        <v>6.68</v>
      </c>
      <c r="H739" s="128"/>
      <c r="I739" s="128"/>
      <c r="J739" s="128"/>
    </row>
    <row r="740" spans="1:10" x14ac:dyDescent="0.25">
      <c r="A740" s="141" t="s">
        <v>741</v>
      </c>
      <c r="B740" s="142">
        <v>29976</v>
      </c>
      <c r="C740" s="142">
        <v>876</v>
      </c>
      <c r="D740" s="142"/>
      <c r="E740" s="142">
        <v>100</v>
      </c>
      <c r="F740" s="142">
        <v>30952</v>
      </c>
      <c r="G740" s="143">
        <v>345.81200000000001</v>
      </c>
      <c r="H740" s="128"/>
      <c r="I740" s="128"/>
      <c r="J740" s="128"/>
    </row>
    <row r="741" spans="1:10" x14ac:dyDescent="0.25">
      <c r="A741" s="132" t="s">
        <v>742</v>
      </c>
      <c r="B741" s="133">
        <v>110</v>
      </c>
      <c r="C741" s="133"/>
      <c r="D741" s="133"/>
      <c r="E741" s="133"/>
      <c r="F741" s="133">
        <v>110</v>
      </c>
      <c r="G741" s="134">
        <v>1.1000000000000001</v>
      </c>
      <c r="H741" s="128"/>
      <c r="I741" s="128"/>
      <c r="J741" s="128"/>
    </row>
    <row r="742" spans="1:10" x14ac:dyDescent="0.25">
      <c r="A742" s="132" t="s">
        <v>743</v>
      </c>
      <c r="B742" s="133">
        <v>11575</v>
      </c>
      <c r="C742" s="133">
        <v>248</v>
      </c>
      <c r="D742" s="133"/>
      <c r="E742" s="133"/>
      <c r="F742" s="133">
        <v>11823</v>
      </c>
      <c r="G742" s="134">
        <v>128.64599999999999</v>
      </c>
      <c r="H742" s="128"/>
      <c r="I742" s="128"/>
      <c r="J742" s="128"/>
    </row>
    <row r="743" spans="1:10" x14ac:dyDescent="0.25">
      <c r="A743" s="132" t="s">
        <v>744</v>
      </c>
      <c r="B743" s="133">
        <v>250</v>
      </c>
      <c r="C743" s="133"/>
      <c r="D743" s="133"/>
      <c r="E743" s="133"/>
      <c r="F743" s="133">
        <v>250</v>
      </c>
      <c r="G743" s="134">
        <v>2.5</v>
      </c>
      <c r="H743" s="128"/>
      <c r="I743" s="128"/>
      <c r="J743" s="128"/>
    </row>
    <row r="744" spans="1:10" x14ac:dyDescent="0.25">
      <c r="A744" s="132" t="s">
        <v>745</v>
      </c>
      <c r="B744" s="133">
        <v>7424</v>
      </c>
      <c r="C744" s="133">
        <v>263</v>
      </c>
      <c r="D744" s="133"/>
      <c r="E744" s="133"/>
      <c r="F744" s="133">
        <v>7687</v>
      </c>
      <c r="G744" s="134">
        <v>87.915999999999997</v>
      </c>
      <c r="H744" s="128"/>
      <c r="I744" s="128"/>
      <c r="J744" s="128"/>
    </row>
    <row r="745" spans="1:10" x14ac:dyDescent="0.25">
      <c r="A745" s="132" t="s">
        <v>746</v>
      </c>
      <c r="B745" s="133">
        <v>1107</v>
      </c>
      <c r="C745" s="133">
        <v>72</v>
      </c>
      <c r="D745" s="133"/>
      <c r="E745" s="133"/>
      <c r="F745" s="133">
        <v>1179</v>
      </c>
      <c r="G745" s="134">
        <v>14.814</v>
      </c>
      <c r="H745" s="128"/>
      <c r="I745" s="128"/>
      <c r="J745" s="128"/>
    </row>
    <row r="746" spans="1:10" x14ac:dyDescent="0.25">
      <c r="A746" s="132" t="s">
        <v>749</v>
      </c>
      <c r="B746" s="133">
        <v>2365</v>
      </c>
      <c r="C746" s="133"/>
      <c r="D746" s="133"/>
      <c r="E746" s="133"/>
      <c r="F746" s="133">
        <v>2365</v>
      </c>
      <c r="G746" s="134">
        <v>23.65</v>
      </c>
      <c r="H746" s="128"/>
      <c r="I746" s="128"/>
      <c r="J746" s="128"/>
    </row>
    <row r="747" spans="1:10" x14ac:dyDescent="0.25">
      <c r="A747" s="132" t="s">
        <v>750</v>
      </c>
      <c r="B747" s="133">
        <v>5580</v>
      </c>
      <c r="C747" s="133">
        <v>293</v>
      </c>
      <c r="D747" s="133"/>
      <c r="E747" s="133"/>
      <c r="F747" s="133">
        <v>5873</v>
      </c>
      <c r="G747" s="134">
        <v>71.036000000000001</v>
      </c>
      <c r="H747" s="128"/>
      <c r="I747" s="128"/>
      <c r="J747" s="128"/>
    </row>
    <row r="748" spans="1:10" x14ac:dyDescent="0.25">
      <c r="A748" s="132" t="s">
        <v>751</v>
      </c>
      <c r="B748" s="133">
        <v>1565</v>
      </c>
      <c r="C748" s="133"/>
      <c r="D748" s="133"/>
      <c r="E748" s="133">
        <v>100</v>
      </c>
      <c r="F748" s="133">
        <v>1665</v>
      </c>
      <c r="G748" s="134">
        <v>16.149999999999999</v>
      </c>
      <c r="H748" s="128"/>
      <c r="I748" s="128"/>
      <c r="J748" s="128"/>
    </row>
    <row r="749" spans="1:10" x14ac:dyDescent="0.25">
      <c r="A749" s="141" t="s">
        <v>752</v>
      </c>
      <c r="B749" s="142">
        <v>43336</v>
      </c>
      <c r="C749" s="142">
        <v>2806</v>
      </c>
      <c r="D749" s="142"/>
      <c r="E749" s="142">
        <v>725</v>
      </c>
      <c r="F749" s="142">
        <v>46867</v>
      </c>
      <c r="G749" s="143">
        <v>582.89700000000005</v>
      </c>
      <c r="H749" s="128"/>
      <c r="I749" s="128"/>
      <c r="J749" s="128"/>
    </row>
    <row r="750" spans="1:10" x14ac:dyDescent="0.25">
      <c r="A750" s="132" t="s">
        <v>753</v>
      </c>
      <c r="B750" s="133">
        <v>2727</v>
      </c>
      <c r="C750" s="133">
        <v>100</v>
      </c>
      <c r="D750" s="133"/>
      <c r="E750" s="133"/>
      <c r="F750" s="133">
        <v>2827</v>
      </c>
      <c r="G750" s="134">
        <v>32.47</v>
      </c>
      <c r="H750" s="128"/>
      <c r="I750" s="128"/>
      <c r="J750" s="128"/>
    </row>
    <row r="751" spans="1:10" x14ac:dyDescent="0.25">
      <c r="A751" s="132" t="s">
        <v>754</v>
      </c>
      <c r="B751" s="133">
        <v>29379</v>
      </c>
      <c r="C751" s="133">
        <v>993</v>
      </c>
      <c r="D751" s="133"/>
      <c r="E751" s="133">
        <v>400</v>
      </c>
      <c r="F751" s="133">
        <v>30772</v>
      </c>
      <c r="G751" s="134">
        <v>347.42599999999999</v>
      </c>
      <c r="H751" s="128"/>
      <c r="I751" s="128"/>
      <c r="J751" s="128"/>
    </row>
    <row r="752" spans="1:10" x14ac:dyDescent="0.25">
      <c r="A752" s="132" t="s">
        <v>755</v>
      </c>
      <c r="B752" s="133">
        <v>5193</v>
      </c>
      <c r="C752" s="133">
        <v>1418</v>
      </c>
      <c r="D752" s="133"/>
      <c r="E752" s="133">
        <v>75</v>
      </c>
      <c r="F752" s="133">
        <v>6686</v>
      </c>
      <c r="G752" s="134">
        <v>126.041</v>
      </c>
      <c r="H752" s="128"/>
      <c r="I752" s="128"/>
      <c r="J752" s="128"/>
    </row>
    <row r="753" spans="1:10" x14ac:dyDescent="0.25">
      <c r="A753" s="132" t="s">
        <v>805</v>
      </c>
      <c r="B753" s="133">
        <v>675</v>
      </c>
      <c r="C753" s="133">
        <v>172</v>
      </c>
      <c r="D753" s="133"/>
      <c r="E753" s="133"/>
      <c r="F753" s="133">
        <v>847</v>
      </c>
      <c r="G753" s="134">
        <v>15.694000000000001</v>
      </c>
      <c r="H753" s="128"/>
      <c r="I753" s="128"/>
      <c r="J753" s="128"/>
    </row>
    <row r="754" spans="1:10" x14ac:dyDescent="0.25">
      <c r="A754" s="132" t="s">
        <v>757</v>
      </c>
      <c r="B754" s="133">
        <v>984</v>
      </c>
      <c r="C754" s="133">
        <v>35</v>
      </c>
      <c r="D754" s="133"/>
      <c r="E754" s="133"/>
      <c r="F754" s="133">
        <v>1019</v>
      </c>
      <c r="G754" s="134">
        <v>11.66</v>
      </c>
      <c r="H754" s="128"/>
      <c r="I754" s="128"/>
      <c r="J754" s="128"/>
    </row>
    <row r="755" spans="1:10" x14ac:dyDescent="0.25">
      <c r="A755" s="132" t="s">
        <v>758</v>
      </c>
      <c r="B755" s="133">
        <v>900</v>
      </c>
      <c r="C755" s="133"/>
      <c r="D755" s="133"/>
      <c r="E755" s="133"/>
      <c r="F755" s="133">
        <v>900</v>
      </c>
      <c r="G755" s="134">
        <v>9</v>
      </c>
      <c r="H755" s="128"/>
      <c r="I755" s="128"/>
      <c r="J755" s="128"/>
    </row>
    <row r="756" spans="1:10" x14ac:dyDescent="0.25">
      <c r="A756" s="132" t="s">
        <v>759</v>
      </c>
      <c r="B756" s="133">
        <v>1678</v>
      </c>
      <c r="C756" s="133"/>
      <c r="D756" s="133"/>
      <c r="E756" s="133">
        <v>175</v>
      </c>
      <c r="F756" s="133">
        <v>1853</v>
      </c>
      <c r="G756" s="134">
        <v>17.655000000000001</v>
      </c>
      <c r="H756" s="128"/>
      <c r="I756" s="128"/>
      <c r="J756" s="128"/>
    </row>
    <row r="757" spans="1:10" x14ac:dyDescent="0.25">
      <c r="A757" s="132" t="s">
        <v>760</v>
      </c>
      <c r="B757" s="133">
        <v>1800</v>
      </c>
      <c r="C757" s="133">
        <v>88</v>
      </c>
      <c r="D757" s="133"/>
      <c r="E757" s="133">
        <v>75</v>
      </c>
      <c r="F757" s="133">
        <v>1963</v>
      </c>
      <c r="G757" s="134">
        <v>22.951000000000001</v>
      </c>
      <c r="H757" s="128"/>
      <c r="I757" s="128"/>
      <c r="J757" s="128"/>
    </row>
    <row r="758" spans="1:10" x14ac:dyDescent="0.25">
      <c r="A758" s="141" t="s">
        <v>762</v>
      </c>
      <c r="B758" s="142">
        <v>108200</v>
      </c>
      <c r="C758" s="142">
        <v>8005</v>
      </c>
      <c r="D758" s="142">
        <v>1173</v>
      </c>
      <c r="E758" s="142">
        <v>3534</v>
      </c>
      <c r="F758" s="142">
        <v>120912</v>
      </c>
      <c r="G758" s="143">
        <v>1562.85</v>
      </c>
      <c r="H758" s="128"/>
      <c r="I758" s="128"/>
      <c r="J758" s="128"/>
    </row>
    <row r="759" spans="1:10" x14ac:dyDescent="0.25">
      <c r="A759" s="132" t="s">
        <v>763</v>
      </c>
      <c r="B759" s="133">
        <v>482</v>
      </c>
      <c r="C759" s="133"/>
      <c r="D759" s="133"/>
      <c r="E759" s="133"/>
      <c r="F759" s="133">
        <v>482</v>
      </c>
      <c r="G759" s="134">
        <v>4.82</v>
      </c>
      <c r="H759" s="128"/>
      <c r="I759" s="128"/>
      <c r="J759" s="128"/>
    </row>
    <row r="760" spans="1:10" x14ac:dyDescent="0.25">
      <c r="A760" s="132" t="s">
        <v>764</v>
      </c>
      <c r="B760" s="133">
        <v>2642</v>
      </c>
      <c r="C760" s="133">
        <v>204</v>
      </c>
      <c r="D760" s="133">
        <v>1166</v>
      </c>
      <c r="E760" s="133"/>
      <c r="F760" s="133">
        <v>4012</v>
      </c>
      <c r="G760" s="134">
        <v>83.668000000000006</v>
      </c>
      <c r="H760" s="128"/>
      <c r="I760" s="128"/>
      <c r="J760" s="128"/>
    </row>
    <row r="761" spans="1:10" x14ac:dyDescent="0.25">
      <c r="A761" s="132" t="s">
        <v>765</v>
      </c>
      <c r="B761" s="133">
        <v>725</v>
      </c>
      <c r="C761" s="133"/>
      <c r="D761" s="133"/>
      <c r="E761" s="133"/>
      <c r="F761" s="133">
        <v>725</v>
      </c>
      <c r="G761" s="134">
        <v>7.25</v>
      </c>
      <c r="H761" s="128"/>
      <c r="I761" s="128"/>
      <c r="J761" s="128"/>
    </row>
    <row r="762" spans="1:10" x14ac:dyDescent="0.25">
      <c r="A762" s="132" t="s">
        <v>80</v>
      </c>
      <c r="B762" s="133">
        <v>2158</v>
      </c>
      <c r="C762" s="133">
        <v>100</v>
      </c>
      <c r="D762" s="133"/>
      <c r="E762" s="133"/>
      <c r="F762" s="133">
        <v>2258</v>
      </c>
      <c r="G762" s="134">
        <v>26.78</v>
      </c>
      <c r="H762" s="128"/>
      <c r="I762" s="128"/>
      <c r="J762" s="128"/>
    </row>
    <row r="763" spans="1:10" x14ac:dyDescent="0.25">
      <c r="A763" s="132" t="s">
        <v>766</v>
      </c>
      <c r="B763" s="133">
        <v>131</v>
      </c>
      <c r="C763" s="133"/>
      <c r="D763" s="133"/>
      <c r="E763" s="133">
        <v>289</v>
      </c>
      <c r="F763" s="133">
        <v>420</v>
      </c>
      <c r="G763" s="134">
        <v>2.7549999999999999</v>
      </c>
      <c r="H763" s="128"/>
      <c r="I763" s="128"/>
      <c r="J763" s="128"/>
    </row>
    <row r="764" spans="1:10" x14ac:dyDescent="0.25">
      <c r="A764" s="132" t="s">
        <v>767</v>
      </c>
      <c r="B764" s="133">
        <v>8969</v>
      </c>
      <c r="C764" s="133">
        <v>358</v>
      </c>
      <c r="D764" s="133"/>
      <c r="E764" s="133"/>
      <c r="F764" s="133">
        <v>9327</v>
      </c>
      <c r="G764" s="134">
        <v>108.306</v>
      </c>
      <c r="H764" s="128"/>
      <c r="I764" s="128"/>
      <c r="J764" s="128"/>
    </row>
    <row r="765" spans="1:10" x14ac:dyDescent="0.25">
      <c r="A765" s="132" t="s">
        <v>768</v>
      </c>
      <c r="B765" s="133">
        <v>5405</v>
      </c>
      <c r="C765" s="133">
        <v>72</v>
      </c>
      <c r="D765" s="133"/>
      <c r="E765" s="133"/>
      <c r="F765" s="133">
        <v>5477</v>
      </c>
      <c r="G765" s="134">
        <v>57.793999999999997</v>
      </c>
      <c r="H765" s="128"/>
      <c r="I765" s="128"/>
      <c r="J765" s="128"/>
    </row>
    <row r="766" spans="1:10" x14ac:dyDescent="0.25">
      <c r="A766" s="132" t="s">
        <v>770</v>
      </c>
      <c r="B766" s="133">
        <v>1072</v>
      </c>
      <c r="C766" s="133"/>
      <c r="D766" s="133"/>
      <c r="E766" s="133"/>
      <c r="F766" s="133">
        <v>1072</v>
      </c>
      <c r="G766" s="134">
        <v>10.72</v>
      </c>
      <c r="H766" s="128"/>
      <c r="I766" s="128"/>
      <c r="J766" s="128"/>
    </row>
    <row r="767" spans="1:10" x14ac:dyDescent="0.25">
      <c r="A767" s="132" t="s">
        <v>771</v>
      </c>
      <c r="B767" s="133">
        <v>75990</v>
      </c>
      <c r="C767" s="133">
        <v>6683</v>
      </c>
      <c r="D767" s="133">
        <v>7</v>
      </c>
      <c r="E767" s="133">
        <v>3027</v>
      </c>
      <c r="F767" s="133">
        <v>85707</v>
      </c>
      <c r="G767" s="134">
        <v>1122.8309999999999</v>
      </c>
      <c r="H767" s="128"/>
      <c r="I767" s="128"/>
      <c r="J767" s="128"/>
    </row>
    <row r="768" spans="1:10" x14ac:dyDescent="0.25">
      <c r="A768" s="132" t="s">
        <v>772</v>
      </c>
      <c r="B768" s="133">
        <v>1787</v>
      </c>
      <c r="C768" s="133"/>
      <c r="D768" s="133"/>
      <c r="E768" s="133">
        <v>48</v>
      </c>
      <c r="F768" s="133">
        <v>1835</v>
      </c>
      <c r="G768" s="134">
        <v>18.11</v>
      </c>
      <c r="H768" s="128"/>
      <c r="I768" s="128"/>
      <c r="J768" s="128"/>
    </row>
    <row r="769" spans="1:10" x14ac:dyDescent="0.25">
      <c r="A769" s="132" t="s">
        <v>773</v>
      </c>
      <c r="B769" s="133">
        <v>1913</v>
      </c>
      <c r="C769" s="133"/>
      <c r="D769" s="133"/>
      <c r="E769" s="133"/>
      <c r="F769" s="133">
        <v>1913</v>
      </c>
      <c r="G769" s="134">
        <v>19.13</v>
      </c>
      <c r="H769" s="128"/>
      <c r="I769" s="128"/>
      <c r="J769" s="128"/>
    </row>
    <row r="770" spans="1:10" x14ac:dyDescent="0.25">
      <c r="A770" s="132" t="s">
        <v>775</v>
      </c>
      <c r="B770" s="133">
        <v>5698</v>
      </c>
      <c r="C770" s="133">
        <v>588</v>
      </c>
      <c r="D770" s="133"/>
      <c r="E770" s="133">
        <v>170</v>
      </c>
      <c r="F770" s="133">
        <v>6456</v>
      </c>
      <c r="G770" s="134">
        <v>88.406000000000006</v>
      </c>
      <c r="H770" s="128"/>
      <c r="I770" s="128"/>
      <c r="J770" s="128"/>
    </row>
    <row r="771" spans="1:10" x14ac:dyDescent="0.25">
      <c r="A771" s="132" t="s">
        <v>1013</v>
      </c>
      <c r="B771" s="133">
        <v>746</v>
      </c>
      <c r="C771" s="133"/>
      <c r="D771" s="133"/>
      <c r="E771" s="133"/>
      <c r="F771" s="133">
        <v>746</v>
      </c>
      <c r="G771" s="134">
        <v>7.46</v>
      </c>
      <c r="H771" s="128"/>
      <c r="I771" s="128"/>
      <c r="J771" s="128"/>
    </row>
    <row r="772" spans="1:10" x14ac:dyDescent="0.25">
      <c r="A772" s="132" t="s">
        <v>776</v>
      </c>
      <c r="B772" s="133">
        <v>482</v>
      </c>
      <c r="C772" s="133"/>
      <c r="D772" s="133"/>
      <c r="E772" s="133"/>
      <c r="F772" s="133">
        <v>482</v>
      </c>
      <c r="G772" s="134">
        <v>4.82</v>
      </c>
      <c r="H772" s="128"/>
      <c r="I772" s="128"/>
      <c r="J772" s="128"/>
    </row>
    <row r="773" spans="1:10" x14ac:dyDescent="0.25">
      <c r="A773" s="141" t="s">
        <v>677</v>
      </c>
      <c r="B773" s="142">
        <v>299143</v>
      </c>
      <c r="C773" s="142">
        <v>20451</v>
      </c>
      <c r="D773" s="142">
        <v>73</v>
      </c>
      <c r="E773" s="142">
        <v>230239</v>
      </c>
      <c r="F773" s="142">
        <v>549906</v>
      </c>
      <c r="G773" s="143">
        <v>5208.9970000000003</v>
      </c>
      <c r="H773" s="128"/>
      <c r="I773" s="128"/>
      <c r="J773" s="128"/>
    </row>
    <row r="774" spans="1:10" x14ac:dyDescent="0.25">
      <c r="A774" s="132" t="s">
        <v>678</v>
      </c>
      <c r="B774" s="133">
        <v>49313</v>
      </c>
      <c r="C774" s="133">
        <v>19062</v>
      </c>
      <c r="D774" s="133">
        <v>73</v>
      </c>
      <c r="E774" s="133">
        <v>228946</v>
      </c>
      <c r="F774" s="133">
        <v>297394</v>
      </c>
      <c r="G774" s="134">
        <v>2632.0039999999999</v>
      </c>
      <c r="H774" s="128"/>
      <c r="I774" s="128"/>
      <c r="J774" s="128"/>
    </row>
    <row r="775" spans="1:10" x14ac:dyDescent="0.25">
      <c r="A775" s="132" t="s">
        <v>679</v>
      </c>
      <c r="B775" s="133">
        <v>45366</v>
      </c>
      <c r="C775" s="133">
        <v>15</v>
      </c>
      <c r="D775" s="133"/>
      <c r="E775" s="133"/>
      <c r="F775" s="133">
        <v>45381</v>
      </c>
      <c r="G775" s="134">
        <v>454.44</v>
      </c>
      <c r="H775" s="128"/>
      <c r="I775" s="128"/>
      <c r="J775" s="128"/>
    </row>
    <row r="776" spans="1:10" x14ac:dyDescent="0.25">
      <c r="A776" s="132" t="s">
        <v>677</v>
      </c>
      <c r="B776" s="133">
        <v>169382</v>
      </c>
      <c r="C776" s="133">
        <v>1365</v>
      </c>
      <c r="D776" s="133"/>
      <c r="E776" s="133">
        <v>1293</v>
      </c>
      <c r="F776" s="133">
        <v>172040</v>
      </c>
      <c r="G776" s="134">
        <v>1771.2650000000001</v>
      </c>
      <c r="H776" s="128"/>
      <c r="I776" s="128"/>
      <c r="J776" s="128"/>
    </row>
    <row r="777" spans="1:10" x14ac:dyDescent="0.25">
      <c r="A777" s="132" t="s">
        <v>680</v>
      </c>
      <c r="B777" s="133">
        <v>30548</v>
      </c>
      <c r="C777" s="133">
        <v>9</v>
      </c>
      <c r="D777" s="133"/>
      <c r="E777" s="133"/>
      <c r="F777" s="133">
        <v>30557</v>
      </c>
      <c r="G777" s="134">
        <v>305.94799999999998</v>
      </c>
      <c r="H777" s="128"/>
      <c r="I777" s="128"/>
      <c r="J777" s="128"/>
    </row>
    <row r="778" spans="1:10" x14ac:dyDescent="0.25">
      <c r="A778" s="132" t="s">
        <v>681</v>
      </c>
      <c r="B778" s="133">
        <v>4534</v>
      </c>
      <c r="C778" s="133"/>
      <c r="D778" s="133"/>
      <c r="E778" s="133"/>
      <c r="F778" s="133">
        <v>4534</v>
      </c>
      <c r="G778" s="134">
        <v>45.34</v>
      </c>
      <c r="H778" s="128"/>
      <c r="I778" s="128"/>
      <c r="J778" s="128"/>
    </row>
    <row r="779" spans="1:10" x14ac:dyDescent="0.25">
      <c r="A779" s="141" t="s">
        <v>777</v>
      </c>
      <c r="B779" s="142">
        <v>70833</v>
      </c>
      <c r="C779" s="142">
        <v>8035</v>
      </c>
      <c r="D779" s="142">
        <v>31</v>
      </c>
      <c r="E779" s="142">
        <v>849</v>
      </c>
      <c r="F779" s="142">
        <v>79748</v>
      </c>
      <c r="G779" s="143">
        <v>1131.635</v>
      </c>
      <c r="H779" s="128"/>
      <c r="I779" s="128"/>
      <c r="J779" s="128"/>
    </row>
    <row r="780" spans="1:10" x14ac:dyDescent="0.25">
      <c r="A780" s="132" t="s">
        <v>778</v>
      </c>
      <c r="B780" s="133">
        <v>910</v>
      </c>
      <c r="C780" s="133"/>
      <c r="D780" s="133"/>
      <c r="E780" s="133"/>
      <c r="F780" s="133">
        <v>910</v>
      </c>
      <c r="G780" s="134">
        <v>9.1</v>
      </c>
      <c r="H780" s="128"/>
      <c r="I780" s="128"/>
      <c r="J780" s="128"/>
    </row>
    <row r="781" spans="1:10" x14ac:dyDescent="0.25">
      <c r="A781" s="132" t="s">
        <v>779</v>
      </c>
      <c r="B781" s="133">
        <v>9145</v>
      </c>
      <c r="C781" s="133">
        <v>9</v>
      </c>
      <c r="D781" s="133"/>
      <c r="E781" s="133"/>
      <c r="F781" s="133">
        <v>9154</v>
      </c>
      <c r="G781" s="134">
        <v>91.918000000000006</v>
      </c>
      <c r="H781" s="128"/>
      <c r="I781" s="128"/>
      <c r="J781" s="128"/>
    </row>
    <row r="782" spans="1:10" x14ac:dyDescent="0.25">
      <c r="A782" s="132" t="s">
        <v>780</v>
      </c>
      <c r="B782" s="133">
        <v>11093</v>
      </c>
      <c r="C782" s="133">
        <v>1279</v>
      </c>
      <c r="D782" s="133"/>
      <c r="E782" s="133"/>
      <c r="F782" s="133">
        <v>12372</v>
      </c>
      <c r="G782" s="134">
        <v>177.43799999999999</v>
      </c>
      <c r="H782" s="128"/>
      <c r="I782" s="128"/>
      <c r="J782" s="128"/>
    </row>
    <row r="783" spans="1:10" x14ac:dyDescent="0.25">
      <c r="A783" s="132" t="s">
        <v>781</v>
      </c>
      <c r="B783" s="133">
        <v>23841</v>
      </c>
      <c r="C783" s="133">
        <v>5712</v>
      </c>
      <c r="D783" s="133"/>
      <c r="E783" s="133">
        <v>153</v>
      </c>
      <c r="F783" s="133">
        <v>29706</v>
      </c>
      <c r="G783" s="134">
        <v>536.19899999999996</v>
      </c>
      <c r="H783" s="128"/>
      <c r="I783" s="128"/>
      <c r="J783" s="128"/>
    </row>
    <row r="784" spans="1:10" x14ac:dyDescent="0.25">
      <c r="A784" s="132" t="s">
        <v>682</v>
      </c>
      <c r="B784" s="133">
        <v>20567</v>
      </c>
      <c r="C784" s="133">
        <v>66</v>
      </c>
      <c r="D784" s="133">
        <v>31</v>
      </c>
      <c r="E784" s="133">
        <v>696</v>
      </c>
      <c r="F784" s="133">
        <v>21360</v>
      </c>
      <c r="G784" s="134">
        <v>213.822</v>
      </c>
      <c r="H784" s="128"/>
      <c r="I784" s="128"/>
      <c r="J784" s="128"/>
    </row>
    <row r="785" spans="1:10" x14ac:dyDescent="0.25">
      <c r="A785" s="132" t="s">
        <v>782</v>
      </c>
      <c r="B785" s="133">
        <v>5277</v>
      </c>
      <c r="C785" s="133">
        <v>969</v>
      </c>
      <c r="D785" s="133"/>
      <c r="E785" s="133"/>
      <c r="F785" s="133">
        <v>6246</v>
      </c>
      <c r="G785" s="134">
        <v>103.158</v>
      </c>
      <c r="H785" s="128"/>
      <c r="I785" s="128"/>
      <c r="J785" s="128"/>
    </row>
    <row r="786" spans="1:10" x14ac:dyDescent="0.25">
      <c r="A786" s="141" t="s">
        <v>783</v>
      </c>
      <c r="B786" s="142">
        <v>59388</v>
      </c>
      <c r="C786" s="142">
        <v>730</v>
      </c>
      <c r="D786" s="142"/>
      <c r="E786" s="142">
        <v>1913</v>
      </c>
      <c r="F786" s="142">
        <v>62031</v>
      </c>
      <c r="G786" s="143">
        <v>641.40499999999997</v>
      </c>
      <c r="H786" s="128"/>
      <c r="I786" s="128"/>
      <c r="J786" s="128"/>
    </row>
    <row r="787" spans="1:10" x14ac:dyDescent="0.25">
      <c r="A787" s="132" t="s">
        <v>784</v>
      </c>
      <c r="B787" s="133">
        <v>2229</v>
      </c>
      <c r="C787" s="133"/>
      <c r="D787" s="133"/>
      <c r="E787" s="133">
        <v>949</v>
      </c>
      <c r="F787" s="133">
        <v>3178</v>
      </c>
      <c r="G787" s="134">
        <v>27.035</v>
      </c>
      <c r="H787" s="128"/>
      <c r="I787" s="128"/>
      <c r="J787" s="128"/>
    </row>
    <row r="788" spans="1:10" x14ac:dyDescent="0.25">
      <c r="A788" s="132" t="s">
        <v>786</v>
      </c>
      <c r="B788" s="133">
        <v>632</v>
      </c>
      <c r="C788" s="133">
        <v>16</v>
      </c>
      <c r="D788" s="133"/>
      <c r="E788" s="133"/>
      <c r="F788" s="133">
        <v>648</v>
      </c>
      <c r="G788" s="134">
        <v>7.1520000000000001</v>
      </c>
      <c r="H788" s="128"/>
      <c r="I788" s="128"/>
      <c r="J788" s="128"/>
    </row>
    <row r="789" spans="1:10" x14ac:dyDescent="0.25">
      <c r="A789" s="132" t="s">
        <v>1014</v>
      </c>
      <c r="B789" s="133">
        <v>523</v>
      </c>
      <c r="C789" s="133">
        <v>234</v>
      </c>
      <c r="D789" s="133"/>
      <c r="E789" s="133"/>
      <c r="F789" s="133">
        <v>757</v>
      </c>
      <c r="G789" s="134">
        <v>17.398</v>
      </c>
      <c r="H789" s="128"/>
      <c r="I789" s="128"/>
      <c r="J789" s="128"/>
    </row>
    <row r="790" spans="1:10" x14ac:dyDescent="0.25">
      <c r="A790" s="132" t="s">
        <v>787</v>
      </c>
      <c r="B790" s="133">
        <v>958</v>
      </c>
      <c r="C790" s="133"/>
      <c r="D790" s="133"/>
      <c r="E790" s="133"/>
      <c r="F790" s="133">
        <v>958</v>
      </c>
      <c r="G790" s="134">
        <v>9.58</v>
      </c>
      <c r="H790" s="128"/>
      <c r="I790" s="128"/>
      <c r="J790" s="128"/>
    </row>
    <row r="791" spans="1:10" x14ac:dyDescent="0.25">
      <c r="A791" s="132" t="s">
        <v>788</v>
      </c>
      <c r="B791" s="133">
        <v>4705</v>
      </c>
      <c r="C791" s="133">
        <v>35</v>
      </c>
      <c r="D791" s="133"/>
      <c r="E791" s="133">
        <v>5</v>
      </c>
      <c r="F791" s="133">
        <v>4745</v>
      </c>
      <c r="G791" s="134">
        <v>48.895000000000003</v>
      </c>
      <c r="H791" s="128"/>
      <c r="I791" s="128"/>
      <c r="J791" s="128"/>
    </row>
    <row r="792" spans="1:10" x14ac:dyDescent="0.25">
      <c r="A792" s="132" t="s">
        <v>1015</v>
      </c>
      <c r="B792" s="133"/>
      <c r="C792" s="133">
        <v>42</v>
      </c>
      <c r="D792" s="133"/>
      <c r="E792" s="133"/>
      <c r="F792" s="133">
        <v>42</v>
      </c>
      <c r="G792" s="134">
        <v>2.1840000000000002</v>
      </c>
      <c r="H792" s="128"/>
      <c r="I792" s="128"/>
      <c r="J792" s="128"/>
    </row>
    <row r="793" spans="1:10" x14ac:dyDescent="0.25">
      <c r="A793" s="132" t="s">
        <v>789</v>
      </c>
      <c r="B793" s="133">
        <v>2014</v>
      </c>
      <c r="C793" s="133">
        <v>62</v>
      </c>
      <c r="D793" s="133"/>
      <c r="E793" s="133"/>
      <c r="F793" s="133">
        <v>2076</v>
      </c>
      <c r="G793" s="134">
        <v>23.364000000000001</v>
      </c>
      <c r="H793" s="128"/>
      <c r="I793" s="128"/>
      <c r="J793" s="128"/>
    </row>
    <row r="794" spans="1:10" x14ac:dyDescent="0.25">
      <c r="A794" s="132" t="s">
        <v>790</v>
      </c>
      <c r="B794" s="133">
        <v>1596</v>
      </c>
      <c r="C794" s="133">
        <v>4</v>
      </c>
      <c r="D794" s="133"/>
      <c r="E794" s="133"/>
      <c r="F794" s="133">
        <v>1600</v>
      </c>
      <c r="G794" s="134">
        <v>16.167999999999999</v>
      </c>
      <c r="H794" s="128"/>
      <c r="I794" s="128"/>
      <c r="J794" s="128"/>
    </row>
    <row r="795" spans="1:10" x14ac:dyDescent="0.25">
      <c r="A795" s="132" t="s">
        <v>791</v>
      </c>
      <c r="B795" s="133">
        <v>40836</v>
      </c>
      <c r="C795" s="133">
        <v>315</v>
      </c>
      <c r="D795" s="133"/>
      <c r="E795" s="133">
        <v>959</v>
      </c>
      <c r="F795" s="133">
        <v>42110</v>
      </c>
      <c r="G795" s="134">
        <v>429.53500000000003</v>
      </c>
      <c r="H795" s="128"/>
      <c r="I795" s="128"/>
      <c r="J795" s="128"/>
    </row>
    <row r="796" spans="1:10" x14ac:dyDescent="0.25">
      <c r="A796" s="132" t="s">
        <v>792</v>
      </c>
      <c r="B796" s="133">
        <v>5895</v>
      </c>
      <c r="C796" s="133">
        <v>22</v>
      </c>
      <c r="D796" s="133"/>
      <c r="E796" s="133"/>
      <c r="F796" s="133">
        <v>5917</v>
      </c>
      <c r="G796" s="134">
        <v>60.094000000000001</v>
      </c>
      <c r="H796" s="128"/>
      <c r="I796" s="128"/>
      <c r="J796" s="128"/>
    </row>
    <row r="797" spans="1:10" x14ac:dyDescent="0.25">
      <c r="A797" s="141" t="s">
        <v>793</v>
      </c>
      <c r="B797" s="142">
        <v>199426</v>
      </c>
      <c r="C797" s="142">
        <v>19888</v>
      </c>
      <c r="D797" s="142">
        <v>350</v>
      </c>
      <c r="E797" s="142">
        <v>2132</v>
      </c>
      <c r="F797" s="142">
        <v>221796</v>
      </c>
      <c r="G797" s="143">
        <v>3053.096</v>
      </c>
      <c r="H797" s="128"/>
      <c r="I797" s="128"/>
      <c r="J797" s="128"/>
    </row>
    <row r="798" spans="1:10" x14ac:dyDescent="0.25">
      <c r="A798" s="132" t="s">
        <v>794</v>
      </c>
      <c r="B798" s="133">
        <v>9768</v>
      </c>
      <c r="C798" s="133"/>
      <c r="D798" s="133"/>
      <c r="E798" s="133"/>
      <c r="F798" s="133">
        <v>9768</v>
      </c>
      <c r="G798" s="134">
        <v>97.68</v>
      </c>
      <c r="H798" s="128"/>
      <c r="I798" s="128"/>
      <c r="J798" s="128"/>
    </row>
    <row r="799" spans="1:10" x14ac:dyDescent="0.25">
      <c r="A799" s="132" t="s">
        <v>795</v>
      </c>
      <c r="B799" s="133">
        <v>33906</v>
      </c>
      <c r="C799" s="133">
        <v>2844</v>
      </c>
      <c r="D799" s="133"/>
      <c r="E799" s="133">
        <v>546</v>
      </c>
      <c r="F799" s="133">
        <v>37296</v>
      </c>
      <c r="G799" s="134">
        <v>489.678</v>
      </c>
      <c r="H799" s="128"/>
      <c r="I799" s="128"/>
      <c r="J799" s="128"/>
    </row>
    <row r="800" spans="1:10" x14ac:dyDescent="0.25">
      <c r="A800" s="132" t="s">
        <v>796</v>
      </c>
      <c r="B800" s="133">
        <v>23198</v>
      </c>
      <c r="C800" s="133">
        <v>11882</v>
      </c>
      <c r="D800" s="133">
        <v>200</v>
      </c>
      <c r="E800" s="133">
        <v>309</v>
      </c>
      <c r="F800" s="133">
        <v>35589</v>
      </c>
      <c r="G800" s="134">
        <v>859.38900000000001</v>
      </c>
      <c r="H800" s="128"/>
      <c r="I800" s="128"/>
      <c r="J800" s="128"/>
    </row>
    <row r="801" spans="1:10" x14ac:dyDescent="0.25">
      <c r="A801" s="132" t="s">
        <v>797</v>
      </c>
      <c r="B801" s="133">
        <v>18314</v>
      </c>
      <c r="C801" s="133">
        <v>26</v>
      </c>
      <c r="D801" s="133"/>
      <c r="E801" s="133"/>
      <c r="F801" s="133">
        <v>18340</v>
      </c>
      <c r="G801" s="134">
        <v>184.49199999999999</v>
      </c>
      <c r="H801" s="128"/>
      <c r="I801" s="128"/>
      <c r="J801" s="128"/>
    </row>
    <row r="802" spans="1:10" x14ac:dyDescent="0.25">
      <c r="A802" s="132" t="s">
        <v>798</v>
      </c>
      <c r="B802" s="133">
        <v>25552</v>
      </c>
      <c r="C802" s="133"/>
      <c r="D802" s="133"/>
      <c r="E802" s="133">
        <v>478</v>
      </c>
      <c r="F802" s="133">
        <v>26030</v>
      </c>
      <c r="G802" s="134">
        <v>257.91000000000003</v>
      </c>
      <c r="H802" s="128"/>
      <c r="I802" s="128"/>
      <c r="J802" s="128"/>
    </row>
    <row r="803" spans="1:10" x14ac:dyDescent="0.25">
      <c r="A803" s="132" t="s">
        <v>799</v>
      </c>
      <c r="B803" s="133">
        <v>302</v>
      </c>
      <c r="C803" s="133"/>
      <c r="D803" s="133"/>
      <c r="E803" s="133"/>
      <c r="F803" s="133">
        <v>302</v>
      </c>
      <c r="G803" s="134">
        <v>3.02</v>
      </c>
      <c r="H803" s="128"/>
      <c r="I803" s="128"/>
      <c r="J803" s="128"/>
    </row>
    <row r="804" spans="1:10" x14ac:dyDescent="0.25">
      <c r="A804" s="132" t="s">
        <v>800</v>
      </c>
      <c r="B804" s="133">
        <v>9961</v>
      </c>
      <c r="C804" s="133"/>
      <c r="D804" s="133"/>
      <c r="E804" s="133">
        <v>442</v>
      </c>
      <c r="F804" s="133">
        <v>10403</v>
      </c>
      <c r="G804" s="134">
        <v>101.82</v>
      </c>
      <c r="H804" s="128"/>
      <c r="I804" s="128"/>
      <c r="J804" s="128"/>
    </row>
    <row r="805" spans="1:10" x14ac:dyDescent="0.25">
      <c r="A805" s="132" t="s">
        <v>801</v>
      </c>
      <c r="B805" s="133">
        <v>26264</v>
      </c>
      <c r="C805" s="133">
        <v>3052</v>
      </c>
      <c r="D805" s="133">
        <v>150</v>
      </c>
      <c r="E805" s="133"/>
      <c r="F805" s="133">
        <v>29466</v>
      </c>
      <c r="G805" s="134">
        <v>427.34399999999999</v>
      </c>
      <c r="H805" s="128"/>
      <c r="I805" s="128"/>
      <c r="J805" s="128"/>
    </row>
    <row r="806" spans="1:10" x14ac:dyDescent="0.25">
      <c r="A806" s="132" t="s">
        <v>802</v>
      </c>
      <c r="B806" s="133">
        <v>32825</v>
      </c>
      <c r="C806" s="133">
        <v>2062</v>
      </c>
      <c r="D806" s="133"/>
      <c r="E806" s="133">
        <v>357</v>
      </c>
      <c r="F806" s="133">
        <v>35244</v>
      </c>
      <c r="G806" s="134">
        <v>437.25900000000001</v>
      </c>
      <c r="H806" s="128"/>
      <c r="I806" s="128"/>
      <c r="J806" s="128"/>
    </row>
    <row r="807" spans="1:10" x14ac:dyDescent="0.25">
      <c r="A807" s="132" t="s">
        <v>288</v>
      </c>
      <c r="B807" s="133">
        <v>3095</v>
      </c>
      <c r="C807" s="133">
        <v>22</v>
      </c>
      <c r="D807" s="133"/>
      <c r="E807" s="133"/>
      <c r="F807" s="133">
        <v>3117</v>
      </c>
      <c r="G807" s="134">
        <v>32.094000000000001</v>
      </c>
      <c r="H807" s="128"/>
      <c r="I807" s="128"/>
      <c r="J807" s="128"/>
    </row>
    <row r="808" spans="1:10" x14ac:dyDescent="0.25">
      <c r="A808" s="132" t="s">
        <v>803</v>
      </c>
      <c r="B808" s="133">
        <v>2068</v>
      </c>
      <c r="C808" s="133"/>
      <c r="D808" s="133"/>
      <c r="E808" s="133"/>
      <c r="F808" s="133">
        <v>2068</v>
      </c>
      <c r="G808" s="134">
        <v>20.68</v>
      </c>
      <c r="H808" s="128"/>
      <c r="I808" s="128"/>
      <c r="J808" s="128"/>
    </row>
    <row r="809" spans="1:10" x14ac:dyDescent="0.25">
      <c r="A809" s="132" t="s">
        <v>804</v>
      </c>
      <c r="B809" s="133">
        <v>14173</v>
      </c>
      <c r="C809" s="133"/>
      <c r="D809" s="133"/>
      <c r="E809" s="133"/>
      <c r="F809" s="133">
        <v>14173</v>
      </c>
      <c r="G809" s="134">
        <v>141.72999999999999</v>
      </c>
      <c r="H809" s="128"/>
      <c r="I809" s="128"/>
      <c r="J809" s="128"/>
    </row>
    <row r="810" spans="1:10" x14ac:dyDescent="0.25">
      <c r="A810" s="141" t="s">
        <v>806</v>
      </c>
      <c r="B810" s="142">
        <v>43296</v>
      </c>
      <c r="C810" s="142">
        <v>8489</v>
      </c>
      <c r="D810" s="142"/>
      <c r="E810" s="142">
        <v>2341</v>
      </c>
      <c r="F810" s="142">
        <v>54126</v>
      </c>
      <c r="G810" s="143">
        <v>886.09299999999996</v>
      </c>
      <c r="H810" s="128"/>
      <c r="I810" s="128"/>
      <c r="J810" s="128"/>
    </row>
    <row r="811" spans="1:10" x14ac:dyDescent="0.25">
      <c r="A811" s="132" t="s">
        <v>807</v>
      </c>
      <c r="B811" s="133">
        <v>4160</v>
      </c>
      <c r="C811" s="133">
        <v>180</v>
      </c>
      <c r="D811" s="133"/>
      <c r="E811" s="133"/>
      <c r="F811" s="133">
        <v>4340</v>
      </c>
      <c r="G811" s="134">
        <v>50.96</v>
      </c>
      <c r="H811" s="128"/>
      <c r="I811" s="128"/>
      <c r="J811" s="128"/>
    </row>
    <row r="812" spans="1:10" x14ac:dyDescent="0.25">
      <c r="A812" s="132" t="s">
        <v>808</v>
      </c>
      <c r="B812" s="133">
        <v>13268</v>
      </c>
      <c r="C812" s="133">
        <v>135</v>
      </c>
      <c r="D812" s="133"/>
      <c r="E812" s="133">
        <v>75</v>
      </c>
      <c r="F812" s="133">
        <v>13478</v>
      </c>
      <c r="G812" s="134">
        <v>140.07499999999999</v>
      </c>
      <c r="H812" s="128"/>
      <c r="I812" s="128"/>
      <c r="J812" s="128"/>
    </row>
    <row r="813" spans="1:10" x14ac:dyDescent="0.25">
      <c r="A813" s="132" t="s">
        <v>809</v>
      </c>
      <c r="B813" s="133">
        <v>8087</v>
      </c>
      <c r="C813" s="133"/>
      <c r="D813" s="133"/>
      <c r="E813" s="133"/>
      <c r="F813" s="133">
        <v>8087</v>
      </c>
      <c r="G813" s="134">
        <v>80.87</v>
      </c>
      <c r="H813" s="128"/>
      <c r="I813" s="128"/>
      <c r="J813" s="128"/>
    </row>
    <row r="814" spans="1:10" x14ac:dyDescent="0.25">
      <c r="A814" s="132" t="s">
        <v>810</v>
      </c>
      <c r="B814" s="133">
        <v>295</v>
      </c>
      <c r="C814" s="133"/>
      <c r="D814" s="133"/>
      <c r="E814" s="133"/>
      <c r="F814" s="133">
        <v>295</v>
      </c>
      <c r="G814" s="134">
        <v>2.95</v>
      </c>
      <c r="H814" s="128"/>
      <c r="I814" s="128"/>
      <c r="J814" s="128"/>
    </row>
    <row r="815" spans="1:10" x14ac:dyDescent="0.25">
      <c r="A815" s="132" t="s">
        <v>811</v>
      </c>
      <c r="B815" s="133">
        <v>9011</v>
      </c>
      <c r="C815" s="133">
        <v>643</v>
      </c>
      <c r="D815" s="133"/>
      <c r="E815" s="133">
        <v>609</v>
      </c>
      <c r="F815" s="133">
        <v>10263</v>
      </c>
      <c r="G815" s="134">
        <v>126.59099999999999</v>
      </c>
      <c r="H815" s="128"/>
      <c r="I815" s="128"/>
      <c r="J815" s="128"/>
    </row>
    <row r="816" spans="1:10" x14ac:dyDescent="0.25">
      <c r="A816" s="132" t="s">
        <v>812</v>
      </c>
      <c r="B816" s="133">
        <v>1050</v>
      </c>
      <c r="C816" s="133"/>
      <c r="D816" s="133"/>
      <c r="E816" s="133">
        <v>1657</v>
      </c>
      <c r="F816" s="133">
        <v>2707</v>
      </c>
      <c r="G816" s="134">
        <v>18.785</v>
      </c>
      <c r="H816" s="128"/>
      <c r="I816" s="128"/>
      <c r="J816" s="128"/>
    </row>
    <row r="817" spans="1:10" x14ac:dyDescent="0.25">
      <c r="A817" s="132" t="s">
        <v>813</v>
      </c>
      <c r="B817" s="133">
        <v>7425</v>
      </c>
      <c r="C817" s="133">
        <v>7531</v>
      </c>
      <c r="D817" s="133"/>
      <c r="E817" s="133"/>
      <c r="F817" s="133">
        <v>14956</v>
      </c>
      <c r="G817" s="134">
        <v>465.86200000000002</v>
      </c>
      <c r="H817" s="128"/>
      <c r="I817" s="128"/>
      <c r="J817" s="128"/>
    </row>
    <row r="818" spans="1:10" x14ac:dyDescent="0.25">
      <c r="A818" s="141" t="s">
        <v>814</v>
      </c>
      <c r="B818" s="142">
        <v>127784</v>
      </c>
      <c r="C818" s="142">
        <v>6887</v>
      </c>
      <c r="D818" s="142">
        <v>125</v>
      </c>
      <c r="E818" s="142">
        <v>1247</v>
      </c>
      <c r="F818" s="142">
        <v>136043</v>
      </c>
      <c r="G818" s="143">
        <v>1647.1990000000001</v>
      </c>
      <c r="H818" s="128"/>
      <c r="I818" s="128"/>
      <c r="J818" s="128"/>
    </row>
    <row r="819" spans="1:10" x14ac:dyDescent="0.25">
      <c r="A819" s="132" t="s">
        <v>815</v>
      </c>
      <c r="B819" s="133">
        <v>8960</v>
      </c>
      <c r="C819" s="133">
        <v>1813</v>
      </c>
      <c r="D819" s="133"/>
      <c r="E819" s="133"/>
      <c r="F819" s="133">
        <v>10773</v>
      </c>
      <c r="G819" s="134">
        <v>183.876</v>
      </c>
      <c r="H819" s="128"/>
      <c r="I819" s="128"/>
      <c r="J819" s="128"/>
    </row>
    <row r="820" spans="1:10" x14ac:dyDescent="0.25">
      <c r="A820" s="132" t="s">
        <v>817</v>
      </c>
      <c r="B820" s="133">
        <v>2121</v>
      </c>
      <c r="C820" s="133">
        <v>925</v>
      </c>
      <c r="D820" s="133"/>
      <c r="E820" s="133"/>
      <c r="F820" s="133">
        <v>3046</v>
      </c>
      <c r="G820" s="134">
        <v>69.31</v>
      </c>
      <c r="H820" s="128"/>
      <c r="I820" s="128"/>
      <c r="J820" s="128"/>
    </row>
    <row r="821" spans="1:10" x14ac:dyDescent="0.25">
      <c r="A821" s="132" t="s">
        <v>818</v>
      </c>
      <c r="B821" s="133">
        <v>1103</v>
      </c>
      <c r="C821" s="133"/>
      <c r="D821" s="133"/>
      <c r="E821" s="133"/>
      <c r="F821" s="133">
        <v>1103</v>
      </c>
      <c r="G821" s="134">
        <v>11.03</v>
      </c>
      <c r="H821" s="128"/>
      <c r="I821" s="128"/>
      <c r="J821" s="128"/>
    </row>
    <row r="822" spans="1:10" x14ac:dyDescent="0.25">
      <c r="A822" s="132" t="s">
        <v>1016</v>
      </c>
      <c r="B822" s="133">
        <v>6401</v>
      </c>
      <c r="C822" s="133"/>
      <c r="D822" s="133"/>
      <c r="E822" s="133"/>
      <c r="F822" s="133">
        <v>6401</v>
      </c>
      <c r="G822" s="134">
        <v>64.010000000000005</v>
      </c>
      <c r="H822" s="128"/>
      <c r="I822" s="128"/>
      <c r="J822" s="128"/>
    </row>
    <row r="823" spans="1:10" x14ac:dyDescent="0.25">
      <c r="A823" s="132" t="s">
        <v>1017</v>
      </c>
      <c r="B823" s="133">
        <v>2226</v>
      </c>
      <c r="C823" s="133"/>
      <c r="D823" s="133"/>
      <c r="E823" s="133"/>
      <c r="F823" s="133">
        <v>2226</v>
      </c>
      <c r="G823" s="134">
        <v>22.26</v>
      </c>
      <c r="H823" s="128"/>
      <c r="I823" s="128"/>
      <c r="J823" s="128"/>
    </row>
    <row r="824" spans="1:10" x14ac:dyDescent="0.25">
      <c r="A824" s="132" t="s">
        <v>819</v>
      </c>
      <c r="B824" s="133">
        <v>7171</v>
      </c>
      <c r="C824" s="133"/>
      <c r="D824" s="133"/>
      <c r="E824" s="133"/>
      <c r="F824" s="133">
        <v>7171</v>
      </c>
      <c r="G824" s="134">
        <v>71.709999999999994</v>
      </c>
      <c r="H824" s="128"/>
      <c r="I824" s="128"/>
      <c r="J824" s="128"/>
    </row>
    <row r="825" spans="1:10" x14ac:dyDescent="0.25">
      <c r="A825" s="132" t="s">
        <v>820</v>
      </c>
      <c r="B825" s="133">
        <v>1417</v>
      </c>
      <c r="C825" s="133">
        <v>253</v>
      </c>
      <c r="D825" s="133"/>
      <c r="E825" s="133"/>
      <c r="F825" s="133">
        <v>1670</v>
      </c>
      <c r="G825" s="134">
        <v>27.326000000000001</v>
      </c>
      <c r="H825" s="128"/>
      <c r="I825" s="128"/>
      <c r="J825" s="128"/>
    </row>
    <row r="826" spans="1:10" x14ac:dyDescent="0.25">
      <c r="A826" s="132" t="s">
        <v>821</v>
      </c>
      <c r="B826" s="133">
        <v>8908</v>
      </c>
      <c r="C826" s="133">
        <v>40</v>
      </c>
      <c r="D826" s="133"/>
      <c r="E826" s="133"/>
      <c r="F826" s="133">
        <v>8948</v>
      </c>
      <c r="G826" s="134">
        <v>91.16</v>
      </c>
      <c r="H826" s="128"/>
      <c r="I826" s="128"/>
      <c r="J826" s="128"/>
    </row>
    <row r="827" spans="1:10" x14ac:dyDescent="0.25">
      <c r="A827" s="132" t="s">
        <v>822</v>
      </c>
      <c r="B827" s="133">
        <v>11172</v>
      </c>
      <c r="C827" s="133">
        <v>549</v>
      </c>
      <c r="D827" s="133">
        <v>125</v>
      </c>
      <c r="E827" s="133"/>
      <c r="F827" s="133">
        <v>11846</v>
      </c>
      <c r="G827" s="134">
        <v>145.268</v>
      </c>
      <c r="H827" s="128"/>
      <c r="I827" s="128"/>
      <c r="J827" s="128"/>
    </row>
    <row r="828" spans="1:10" x14ac:dyDescent="0.25">
      <c r="A828" s="132" t="s">
        <v>823</v>
      </c>
      <c r="B828" s="133">
        <v>4824</v>
      </c>
      <c r="C828" s="133"/>
      <c r="D828" s="133"/>
      <c r="E828" s="133"/>
      <c r="F828" s="133">
        <v>4824</v>
      </c>
      <c r="G828" s="134">
        <v>48.24</v>
      </c>
      <c r="H828" s="128"/>
      <c r="I828" s="128"/>
      <c r="J828" s="128"/>
    </row>
    <row r="829" spans="1:10" x14ac:dyDescent="0.25">
      <c r="A829" s="132" t="s">
        <v>824</v>
      </c>
      <c r="B829" s="133">
        <v>1260</v>
      </c>
      <c r="C829" s="133"/>
      <c r="D829" s="133"/>
      <c r="E829" s="133"/>
      <c r="F829" s="133">
        <v>1260</v>
      </c>
      <c r="G829" s="134">
        <v>12.6</v>
      </c>
      <c r="H829" s="128"/>
      <c r="I829" s="128"/>
      <c r="J829" s="128"/>
    </row>
    <row r="830" spans="1:10" x14ac:dyDescent="0.25">
      <c r="A830" s="132" t="s">
        <v>825</v>
      </c>
      <c r="B830" s="133">
        <v>690</v>
      </c>
      <c r="C830" s="133"/>
      <c r="D830" s="133"/>
      <c r="E830" s="133"/>
      <c r="F830" s="133">
        <v>690</v>
      </c>
      <c r="G830" s="134">
        <v>6.9</v>
      </c>
      <c r="H830" s="128"/>
      <c r="I830" s="128"/>
      <c r="J830" s="128"/>
    </row>
    <row r="831" spans="1:10" x14ac:dyDescent="0.25">
      <c r="A831" s="132" t="s">
        <v>826</v>
      </c>
      <c r="B831" s="133">
        <v>14823</v>
      </c>
      <c r="C831" s="133"/>
      <c r="D831" s="133"/>
      <c r="E831" s="133">
        <v>740</v>
      </c>
      <c r="F831" s="133">
        <v>15563</v>
      </c>
      <c r="G831" s="134">
        <v>151.93</v>
      </c>
      <c r="H831" s="128"/>
      <c r="I831" s="128"/>
      <c r="J831" s="128"/>
    </row>
    <row r="832" spans="1:10" x14ac:dyDescent="0.25">
      <c r="A832" s="132" t="s">
        <v>827</v>
      </c>
      <c r="B832" s="133">
        <v>3718</v>
      </c>
      <c r="C832" s="133"/>
      <c r="D832" s="133"/>
      <c r="E832" s="133"/>
      <c r="F832" s="133">
        <v>3718</v>
      </c>
      <c r="G832" s="134">
        <v>37.18</v>
      </c>
      <c r="H832" s="128"/>
      <c r="I832" s="128"/>
      <c r="J832" s="128"/>
    </row>
    <row r="833" spans="1:10" x14ac:dyDescent="0.25">
      <c r="A833" s="132" t="s">
        <v>828</v>
      </c>
      <c r="B833" s="133">
        <v>567</v>
      </c>
      <c r="C833" s="133"/>
      <c r="D833" s="133"/>
      <c r="E833" s="133"/>
      <c r="F833" s="133">
        <v>567</v>
      </c>
      <c r="G833" s="134">
        <v>5.67</v>
      </c>
      <c r="H833" s="128"/>
      <c r="I833" s="128"/>
      <c r="J833" s="128"/>
    </row>
    <row r="834" spans="1:10" x14ac:dyDescent="0.25">
      <c r="A834" s="132" t="s">
        <v>829</v>
      </c>
      <c r="B834" s="133">
        <v>136</v>
      </c>
      <c r="C834" s="133"/>
      <c r="D834" s="133"/>
      <c r="E834" s="133"/>
      <c r="F834" s="133">
        <v>136</v>
      </c>
      <c r="G834" s="134">
        <v>1.36</v>
      </c>
      <c r="H834" s="128"/>
      <c r="I834" s="128"/>
      <c r="J834" s="128"/>
    </row>
    <row r="835" spans="1:10" x14ac:dyDescent="0.25">
      <c r="A835" s="132" t="s">
        <v>830</v>
      </c>
      <c r="B835" s="133">
        <v>52287</v>
      </c>
      <c r="C835" s="133">
        <v>3307</v>
      </c>
      <c r="D835" s="133"/>
      <c r="E835" s="133">
        <v>507</v>
      </c>
      <c r="F835" s="133">
        <v>56101</v>
      </c>
      <c r="G835" s="134">
        <v>697.36900000000003</v>
      </c>
      <c r="H835" s="128"/>
      <c r="I835" s="128"/>
      <c r="J835" s="128"/>
    </row>
    <row r="836" spans="1:10" x14ac:dyDescent="0.25">
      <c r="A836" s="144" t="s">
        <v>831</v>
      </c>
      <c r="B836" s="145">
        <v>842976</v>
      </c>
      <c r="C836" s="145">
        <v>67830</v>
      </c>
      <c r="D836" s="145">
        <v>14867</v>
      </c>
      <c r="E836" s="145">
        <v>6277</v>
      </c>
      <c r="F836" s="145">
        <v>931950</v>
      </c>
      <c r="G836" s="146">
        <v>12582.985000000001</v>
      </c>
      <c r="H836" s="130"/>
      <c r="I836" s="130"/>
      <c r="J836" s="130"/>
    </row>
    <row r="837" spans="1:10" x14ac:dyDescent="0.25">
      <c r="A837" s="141" t="s">
        <v>832</v>
      </c>
      <c r="B837" s="142">
        <v>842976</v>
      </c>
      <c r="C837" s="142">
        <v>67830</v>
      </c>
      <c r="D837" s="142">
        <v>14867</v>
      </c>
      <c r="E837" s="142">
        <v>6277</v>
      </c>
      <c r="F837" s="142">
        <v>931950</v>
      </c>
      <c r="G837" s="143">
        <v>12582.985000000001</v>
      </c>
      <c r="H837" s="128"/>
      <c r="I837" s="128"/>
      <c r="J837" s="128"/>
    </row>
    <row r="838" spans="1:10" x14ac:dyDescent="0.25">
      <c r="A838" s="132" t="s">
        <v>834</v>
      </c>
      <c r="B838" s="133">
        <v>2964</v>
      </c>
      <c r="C838" s="133"/>
      <c r="D838" s="133"/>
      <c r="E838" s="133"/>
      <c r="F838" s="133">
        <v>2964</v>
      </c>
      <c r="G838" s="134">
        <v>29.64</v>
      </c>
      <c r="H838" s="128"/>
      <c r="I838" s="128"/>
      <c r="J838" s="128"/>
    </row>
    <row r="839" spans="1:10" x14ac:dyDescent="0.25">
      <c r="A839" s="132" t="s">
        <v>1018</v>
      </c>
      <c r="B839" s="133">
        <v>165</v>
      </c>
      <c r="C839" s="133">
        <v>9</v>
      </c>
      <c r="D839" s="133"/>
      <c r="E839" s="133"/>
      <c r="F839" s="133">
        <v>174</v>
      </c>
      <c r="G839" s="134">
        <v>2.1179999999999999</v>
      </c>
      <c r="H839" s="128"/>
      <c r="I839" s="128"/>
      <c r="J839" s="128"/>
    </row>
    <row r="840" spans="1:10" x14ac:dyDescent="0.25">
      <c r="A840" s="132" t="s">
        <v>1019</v>
      </c>
      <c r="B840" s="133">
        <v>17633</v>
      </c>
      <c r="C840" s="133"/>
      <c r="D840" s="133"/>
      <c r="E840" s="133"/>
      <c r="F840" s="133">
        <v>17633</v>
      </c>
      <c r="G840" s="134">
        <v>176.33</v>
      </c>
      <c r="H840" s="128"/>
      <c r="I840" s="128"/>
      <c r="J840" s="128"/>
    </row>
    <row r="841" spans="1:10" x14ac:dyDescent="0.25">
      <c r="A841" s="132" t="s">
        <v>836</v>
      </c>
      <c r="B841" s="133">
        <v>48124</v>
      </c>
      <c r="C841" s="133">
        <v>5706</v>
      </c>
      <c r="D841" s="133"/>
      <c r="E841" s="133">
        <v>587</v>
      </c>
      <c r="F841" s="133">
        <v>54417</v>
      </c>
      <c r="G841" s="134">
        <v>780.88699999999994</v>
      </c>
      <c r="H841" s="128"/>
      <c r="I841" s="128"/>
      <c r="J841" s="128"/>
    </row>
    <row r="842" spans="1:10" x14ac:dyDescent="0.25">
      <c r="A842" s="132" t="s">
        <v>838</v>
      </c>
      <c r="B842" s="133">
        <v>10952</v>
      </c>
      <c r="C842" s="133"/>
      <c r="D842" s="133"/>
      <c r="E842" s="133"/>
      <c r="F842" s="133">
        <v>10952</v>
      </c>
      <c r="G842" s="134">
        <v>109.52</v>
      </c>
      <c r="H842" s="128"/>
      <c r="I842" s="128"/>
      <c r="J842" s="128"/>
    </row>
    <row r="843" spans="1:10" x14ac:dyDescent="0.25">
      <c r="A843" s="132" t="s">
        <v>832</v>
      </c>
      <c r="B843" s="133">
        <v>714766</v>
      </c>
      <c r="C843" s="133">
        <v>61957</v>
      </c>
      <c r="D843" s="133">
        <v>14867</v>
      </c>
      <c r="E843" s="133">
        <v>5293</v>
      </c>
      <c r="F843" s="133">
        <v>796883</v>
      </c>
      <c r="G843" s="134">
        <v>10990.569</v>
      </c>
      <c r="H843" s="128"/>
      <c r="I843" s="128"/>
      <c r="J843" s="128"/>
    </row>
    <row r="844" spans="1:10" x14ac:dyDescent="0.25">
      <c r="A844" s="132" t="s">
        <v>839</v>
      </c>
      <c r="B844" s="133">
        <v>23553</v>
      </c>
      <c r="C844" s="133">
        <v>53</v>
      </c>
      <c r="D844" s="133"/>
      <c r="E844" s="133">
        <v>25</v>
      </c>
      <c r="F844" s="133">
        <v>23631</v>
      </c>
      <c r="G844" s="134">
        <v>238.411</v>
      </c>
      <c r="H844" s="128"/>
      <c r="I844" s="128"/>
      <c r="J844" s="128"/>
    </row>
    <row r="845" spans="1:10" x14ac:dyDescent="0.25">
      <c r="A845" s="132" t="s">
        <v>840</v>
      </c>
      <c r="B845" s="133">
        <v>1236</v>
      </c>
      <c r="C845" s="133"/>
      <c r="D845" s="133"/>
      <c r="E845" s="133"/>
      <c r="F845" s="133">
        <v>1236</v>
      </c>
      <c r="G845" s="134">
        <v>12.36</v>
      </c>
      <c r="H845" s="128"/>
      <c r="I845" s="128"/>
      <c r="J845" s="128"/>
    </row>
    <row r="846" spans="1:10" x14ac:dyDescent="0.25">
      <c r="A846" s="132" t="s">
        <v>841</v>
      </c>
      <c r="B846" s="133">
        <v>16234</v>
      </c>
      <c r="C846" s="133">
        <v>4</v>
      </c>
      <c r="D846" s="133"/>
      <c r="E846" s="133">
        <v>365</v>
      </c>
      <c r="F846" s="133">
        <v>16603</v>
      </c>
      <c r="G846" s="134">
        <v>164.37299999999999</v>
      </c>
      <c r="H846" s="128"/>
      <c r="I846" s="128"/>
      <c r="J846" s="128"/>
    </row>
    <row r="847" spans="1:10" x14ac:dyDescent="0.25">
      <c r="A847" s="132" t="s">
        <v>842</v>
      </c>
      <c r="B847" s="133">
        <v>5645</v>
      </c>
      <c r="C847" s="133">
        <v>75</v>
      </c>
      <c r="D847" s="133"/>
      <c r="E847" s="133">
        <v>7</v>
      </c>
      <c r="F847" s="133">
        <v>5727</v>
      </c>
      <c r="G847" s="134">
        <v>60.384999999999998</v>
      </c>
      <c r="H847" s="128"/>
      <c r="I847" s="128"/>
      <c r="J847" s="128"/>
    </row>
    <row r="848" spans="1:10" x14ac:dyDescent="0.25">
      <c r="A848" s="132" t="s">
        <v>1020</v>
      </c>
      <c r="B848" s="133">
        <v>170</v>
      </c>
      <c r="C848" s="133"/>
      <c r="D848" s="133"/>
      <c r="E848" s="133"/>
      <c r="F848" s="133">
        <v>170</v>
      </c>
      <c r="G848" s="134">
        <v>1.7</v>
      </c>
      <c r="H848" s="128"/>
      <c r="I848" s="128"/>
      <c r="J848" s="128"/>
    </row>
    <row r="849" spans="1:10" x14ac:dyDescent="0.25">
      <c r="A849" s="132" t="s">
        <v>843</v>
      </c>
      <c r="B849" s="133">
        <v>1534</v>
      </c>
      <c r="C849" s="133">
        <v>26</v>
      </c>
      <c r="D849" s="133"/>
      <c r="E849" s="133"/>
      <c r="F849" s="133">
        <v>1560</v>
      </c>
      <c r="G849" s="134">
        <v>16.692</v>
      </c>
      <c r="H849" s="128"/>
      <c r="I849" s="128"/>
      <c r="J849" s="128"/>
    </row>
    <row r="850" spans="1:10" x14ac:dyDescent="0.25">
      <c r="A850" s="144" t="s">
        <v>844</v>
      </c>
      <c r="B850" s="145">
        <v>33553</v>
      </c>
      <c r="C850" s="145">
        <v>3642</v>
      </c>
      <c r="D850" s="145">
        <v>407</v>
      </c>
      <c r="E850" s="145"/>
      <c r="F850" s="145">
        <v>37602</v>
      </c>
      <c r="G850" s="146">
        <v>541.19399999999996</v>
      </c>
      <c r="H850" s="130"/>
      <c r="I850" s="130"/>
      <c r="J850" s="130"/>
    </row>
    <row r="851" spans="1:10" x14ac:dyDescent="0.25">
      <c r="A851" s="141" t="s">
        <v>1021</v>
      </c>
      <c r="B851" s="142">
        <v>4788</v>
      </c>
      <c r="C851" s="142"/>
      <c r="D851" s="142"/>
      <c r="E851" s="142"/>
      <c r="F851" s="142">
        <v>4788</v>
      </c>
      <c r="G851" s="143">
        <v>47.88</v>
      </c>
      <c r="H851" s="128"/>
      <c r="I851" s="128"/>
      <c r="J851" s="128"/>
    </row>
    <row r="852" spans="1:10" x14ac:dyDescent="0.25">
      <c r="A852" s="132" t="s">
        <v>1022</v>
      </c>
      <c r="B852" s="133">
        <v>3226</v>
      </c>
      <c r="C852" s="133"/>
      <c r="D852" s="133"/>
      <c r="E852" s="133"/>
      <c r="F852" s="133">
        <v>3226</v>
      </c>
      <c r="G852" s="134">
        <v>32.26</v>
      </c>
      <c r="H852" s="128"/>
      <c r="I852" s="128"/>
      <c r="J852" s="128"/>
    </row>
    <row r="853" spans="1:10" x14ac:dyDescent="0.25">
      <c r="A853" s="132" t="s">
        <v>1023</v>
      </c>
      <c r="B853" s="133">
        <v>1562</v>
      </c>
      <c r="C853" s="133"/>
      <c r="D853" s="133"/>
      <c r="E853" s="133"/>
      <c r="F853" s="133">
        <v>1562</v>
      </c>
      <c r="G853" s="134">
        <v>15.62</v>
      </c>
      <c r="H853" s="128"/>
      <c r="I853" s="128"/>
      <c r="J853" s="128"/>
    </row>
    <row r="854" spans="1:10" x14ac:dyDescent="0.25">
      <c r="A854" s="141" t="s">
        <v>1024</v>
      </c>
      <c r="B854" s="142">
        <v>28765</v>
      </c>
      <c r="C854" s="142">
        <v>3642</v>
      </c>
      <c r="D854" s="142">
        <v>407</v>
      </c>
      <c r="E854" s="142"/>
      <c r="F854" s="142">
        <v>32814</v>
      </c>
      <c r="G854" s="143">
        <v>493.31400000000002</v>
      </c>
      <c r="H854" s="128"/>
      <c r="I854" s="128"/>
      <c r="J854" s="128"/>
    </row>
    <row r="855" spans="1:10" x14ac:dyDescent="0.25">
      <c r="A855" s="132" t="s">
        <v>846</v>
      </c>
      <c r="B855" s="133">
        <v>3078</v>
      </c>
      <c r="C855" s="133">
        <v>117</v>
      </c>
      <c r="D855" s="133"/>
      <c r="E855" s="133"/>
      <c r="F855" s="133">
        <v>3195</v>
      </c>
      <c r="G855" s="134">
        <v>36.863999999999997</v>
      </c>
      <c r="H855" s="128"/>
      <c r="I855" s="128"/>
      <c r="J855" s="128"/>
    </row>
    <row r="856" spans="1:10" x14ac:dyDescent="0.25">
      <c r="A856" s="132" t="s">
        <v>847</v>
      </c>
      <c r="B856" s="133">
        <v>16946</v>
      </c>
      <c r="C856" s="133">
        <v>2065</v>
      </c>
      <c r="D856" s="133">
        <v>407</v>
      </c>
      <c r="E856" s="133"/>
      <c r="F856" s="133">
        <v>19418</v>
      </c>
      <c r="G856" s="134">
        <v>293.12</v>
      </c>
      <c r="H856" s="128"/>
      <c r="I856" s="128"/>
      <c r="J856" s="128"/>
    </row>
    <row r="857" spans="1:10" x14ac:dyDescent="0.25">
      <c r="A857" s="132" t="s">
        <v>1025</v>
      </c>
      <c r="B857" s="133">
        <v>2990</v>
      </c>
      <c r="C857" s="133">
        <v>714</v>
      </c>
      <c r="D857" s="133"/>
      <c r="E857" s="133"/>
      <c r="F857" s="133">
        <v>3704</v>
      </c>
      <c r="G857" s="134">
        <v>67.028000000000006</v>
      </c>
      <c r="H857" s="128"/>
      <c r="I857" s="128"/>
      <c r="J857" s="128"/>
    </row>
    <row r="858" spans="1:10" x14ac:dyDescent="0.25">
      <c r="A858" s="132" t="s">
        <v>849</v>
      </c>
      <c r="B858" s="133">
        <v>5751</v>
      </c>
      <c r="C858" s="133">
        <v>746</v>
      </c>
      <c r="D858" s="133"/>
      <c r="E858" s="133"/>
      <c r="F858" s="133">
        <v>6497</v>
      </c>
      <c r="G858" s="134">
        <v>96.302000000000007</v>
      </c>
      <c r="H858" s="128"/>
      <c r="I858" s="128"/>
      <c r="J858" s="128"/>
    </row>
    <row r="859" spans="1:10" x14ac:dyDescent="0.25">
      <c r="A859" s="144" t="s">
        <v>850</v>
      </c>
      <c r="B859" s="145">
        <v>363211</v>
      </c>
      <c r="C859" s="145">
        <v>14455</v>
      </c>
      <c r="D859" s="145">
        <v>36</v>
      </c>
      <c r="E859" s="145">
        <v>1977</v>
      </c>
      <c r="F859" s="145">
        <v>379679</v>
      </c>
      <c r="G859" s="146">
        <v>4395.0950000000003</v>
      </c>
      <c r="H859" s="130"/>
      <c r="I859" s="130"/>
      <c r="J859" s="130"/>
    </row>
    <row r="860" spans="1:10" x14ac:dyDescent="0.25">
      <c r="A860" s="141" t="s">
        <v>851</v>
      </c>
      <c r="B860" s="142">
        <v>241221</v>
      </c>
      <c r="C860" s="142">
        <v>9558</v>
      </c>
      <c r="D860" s="142">
        <v>36</v>
      </c>
      <c r="E860" s="142">
        <v>1457</v>
      </c>
      <c r="F860" s="142">
        <v>252272</v>
      </c>
      <c r="G860" s="143">
        <v>2917.951</v>
      </c>
      <c r="H860" s="128"/>
      <c r="I860" s="128"/>
      <c r="J860" s="128"/>
    </row>
    <row r="861" spans="1:10" x14ac:dyDescent="0.25">
      <c r="A861" s="132" t="s">
        <v>851</v>
      </c>
      <c r="B861" s="133">
        <v>241221</v>
      </c>
      <c r="C861" s="133">
        <v>9558</v>
      </c>
      <c r="D861" s="133">
        <v>36</v>
      </c>
      <c r="E861" s="133">
        <v>1457</v>
      </c>
      <c r="F861" s="133">
        <v>252272</v>
      </c>
      <c r="G861" s="134">
        <v>2917.951</v>
      </c>
      <c r="H861" s="128"/>
      <c r="I861" s="128"/>
      <c r="J861" s="128"/>
    </row>
    <row r="862" spans="1:10" x14ac:dyDescent="0.25">
      <c r="A862" s="141" t="s">
        <v>852</v>
      </c>
      <c r="B862" s="142">
        <v>30341</v>
      </c>
      <c r="C862" s="142">
        <v>2056</v>
      </c>
      <c r="D862" s="142"/>
      <c r="E862" s="142"/>
      <c r="F862" s="142">
        <v>32397</v>
      </c>
      <c r="G862" s="143">
        <v>410.322</v>
      </c>
      <c r="H862" s="128"/>
      <c r="I862" s="128"/>
      <c r="J862" s="128"/>
    </row>
    <row r="863" spans="1:10" x14ac:dyDescent="0.25">
      <c r="A863" s="132" t="s">
        <v>853</v>
      </c>
      <c r="B863" s="133">
        <v>668</v>
      </c>
      <c r="C863" s="133"/>
      <c r="D863" s="133"/>
      <c r="E863" s="133"/>
      <c r="F863" s="133">
        <v>668</v>
      </c>
      <c r="G863" s="134">
        <v>6.68</v>
      </c>
      <c r="H863" s="128"/>
      <c r="I863" s="128"/>
      <c r="J863" s="128"/>
    </row>
    <row r="864" spans="1:10" x14ac:dyDescent="0.25">
      <c r="A864" s="132" t="s">
        <v>1026</v>
      </c>
      <c r="B864" s="133">
        <v>123</v>
      </c>
      <c r="C864" s="133"/>
      <c r="D864" s="133"/>
      <c r="E864" s="133"/>
      <c r="F864" s="133">
        <v>123</v>
      </c>
      <c r="G864" s="134">
        <v>1.23</v>
      </c>
      <c r="H864" s="128"/>
      <c r="I864" s="128"/>
      <c r="J864" s="128"/>
    </row>
    <row r="865" spans="1:10" x14ac:dyDescent="0.25">
      <c r="A865" s="132" t="s">
        <v>855</v>
      </c>
      <c r="B865" s="133">
        <v>8269</v>
      </c>
      <c r="C865" s="133"/>
      <c r="D865" s="133"/>
      <c r="E865" s="133"/>
      <c r="F865" s="133">
        <v>8269</v>
      </c>
      <c r="G865" s="134">
        <v>82.69</v>
      </c>
      <c r="H865" s="128"/>
      <c r="I865" s="128"/>
      <c r="J865" s="128"/>
    </row>
    <row r="866" spans="1:10" x14ac:dyDescent="0.25">
      <c r="A866" s="132" t="s">
        <v>856</v>
      </c>
      <c r="B866" s="133">
        <v>250</v>
      </c>
      <c r="C866" s="133"/>
      <c r="D866" s="133"/>
      <c r="E866" s="133"/>
      <c r="F866" s="133">
        <v>250</v>
      </c>
      <c r="G866" s="134">
        <v>2.5</v>
      </c>
      <c r="H866" s="128"/>
      <c r="I866" s="128"/>
      <c r="J866" s="128"/>
    </row>
    <row r="867" spans="1:10" x14ac:dyDescent="0.25">
      <c r="A867" s="132" t="s">
        <v>857</v>
      </c>
      <c r="B867" s="133">
        <v>2547</v>
      </c>
      <c r="C867" s="133"/>
      <c r="D867" s="133"/>
      <c r="E867" s="133"/>
      <c r="F867" s="133">
        <v>2547</v>
      </c>
      <c r="G867" s="134">
        <v>25.47</v>
      </c>
      <c r="H867" s="128"/>
      <c r="I867" s="128"/>
      <c r="J867" s="128"/>
    </row>
    <row r="868" spans="1:10" x14ac:dyDescent="0.25">
      <c r="A868" s="132" t="s">
        <v>858</v>
      </c>
      <c r="B868" s="133">
        <v>1507</v>
      </c>
      <c r="C868" s="133">
        <v>160</v>
      </c>
      <c r="D868" s="133"/>
      <c r="E868" s="133"/>
      <c r="F868" s="133">
        <v>1667</v>
      </c>
      <c r="G868" s="134">
        <v>23.39</v>
      </c>
      <c r="H868" s="128"/>
      <c r="I868" s="128"/>
      <c r="J868" s="128"/>
    </row>
    <row r="869" spans="1:10" x14ac:dyDescent="0.25">
      <c r="A869" s="132" t="s">
        <v>859</v>
      </c>
      <c r="B869" s="133">
        <v>16777</v>
      </c>
      <c r="C869" s="133">
        <v>1896</v>
      </c>
      <c r="D869" s="133"/>
      <c r="E869" s="133"/>
      <c r="F869" s="133">
        <v>18673</v>
      </c>
      <c r="G869" s="134">
        <v>266.36200000000002</v>
      </c>
      <c r="H869" s="128"/>
      <c r="I869" s="128"/>
      <c r="J869" s="128"/>
    </row>
    <row r="870" spans="1:10" x14ac:dyDescent="0.25">
      <c r="A870" s="132" t="s">
        <v>860</v>
      </c>
      <c r="B870" s="133">
        <v>200</v>
      </c>
      <c r="C870" s="133"/>
      <c r="D870" s="133"/>
      <c r="E870" s="133"/>
      <c r="F870" s="133">
        <v>200</v>
      </c>
      <c r="G870" s="134">
        <v>2</v>
      </c>
      <c r="H870" s="128"/>
      <c r="I870" s="128"/>
      <c r="J870" s="128"/>
    </row>
    <row r="871" spans="1:10" x14ac:dyDescent="0.25">
      <c r="A871" s="141" t="s">
        <v>862</v>
      </c>
      <c r="B871" s="142">
        <v>36525</v>
      </c>
      <c r="C871" s="142">
        <v>450</v>
      </c>
      <c r="D871" s="142"/>
      <c r="E871" s="142"/>
      <c r="F871" s="142">
        <v>36975</v>
      </c>
      <c r="G871" s="143">
        <v>388.65</v>
      </c>
      <c r="H871" s="128"/>
      <c r="I871" s="128"/>
      <c r="J871" s="128"/>
    </row>
    <row r="872" spans="1:10" x14ac:dyDescent="0.25">
      <c r="A872" s="132" t="s">
        <v>863</v>
      </c>
      <c r="B872" s="133">
        <v>3379</v>
      </c>
      <c r="C872" s="133"/>
      <c r="D872" s="133"/>
      <c r="E872" s="133"/>
      <c r="F872" s="133">
        <v>3379</v>
      </c>
      <c r="G872" s="134">
        <v>33.79</v>
      </c>
      <c r="H872" s="128"/>
      <c r="I872" s="128"/>
      <c r="J872" s="128"/>
    </row>
    <row r="873" spans="1:10" x14ac:dyDescent="0.25">
      <c r="A873" s="132" t="s">
        <v>864</v>
      </c>
      <c r="B873" s="133">
        <v>8079</v>
      </c>
      <c r="C873" s="133"/>
      <c r="D873" s="133"/>
      <c r="E873" s="133"/>
      <c r="F873" s="133">
        <v>8079</v>
      </c>
      <c r="G873" s="134">
        <v>80.790000000000006</v>
      </c>
      <c r="H873" s="128"/>
      <c r="I873" s="128"/>
      <c r="J873" s="128"/>
    </row>
    <row r="874" spans="1:10" x14ac:dyDescent="0.25">
      <c r="A874" s="132" t="s">
        <v>865</v>
      </c>
      <c r="B874" s="133">
        <v>2834</v>
      </c>
      <c r="C874" s="133"/>
      <c r="D874" s="133"/>
      <c r="E874" s="133"/>
      <c r="F874" s="133">
        <v>2834</v>
      </c>
      <c r="G874" s="134">
        <v>28.34</v>
      </c>
      <c r="H874" s="128"/>
      <c r="I874" s="128"/>
      <c r="J874" s="128"/>
    </row>
    <row r="875" spans="1:10" x14ac:dyDescent="0.25">
      <c r="A875" s="132" t="s">
        <v>149</v>
      </c>
      <c r="B875" s="133">
        <v>3615</v>
      </c>
      <c r="C875" s="133">
        <v>65</v>
      </c>
      <c r="D875" s="133"/>
      <c r="E875" s="133"/>
      <c r="F875" s="133">
        <v>3680</v>
      </c>
      <c r="G875" s="134">
        <v>39.53</v>
      </c>
      <c r="H875" s="128"/>
      <c r="I875" s="128"/>
      <c r="J875" s="128"/>
    </row>
    <row r="876" spans="1:10" x14ac:dyDescent="0.25">
      <c r="A876" s="132" t="s">
        <v>1027</v>
      </c>
      <c r="B876" s="133">
        <v>188</v>
      </c>
      <c r="C876" s="133"/>
      <c r="D876" s="133"/>
      <c r="E876" s="133"/>
      <c r="F876" s="133">
        <v>188</v>
      </c>
      <c r="G876" s="134">
        <v>1.88</v>
      </c>
      <c r="H876" s="128"/>
      <c r="I876" s="128"/>
      <c r="J876" s="128"/>
    </row>
    <row r="877" spans="1:10" x14ac:dyDescent="0.25">
      <c r="A877" s="132" t="s">
        <v>866</v>
      </c>
      <c r="B877" s="133">
        <v>7702</v>
      </c>
      <c r="C877" s="133">
        <v>385</v>
      </c>
      <c r="D877" s="133"/>
      <c r="E877" s="133"/>
      <c r="F877" s="133">
        <v>8087</v>
      </c>
      <c r="G877" s="134">
        <v>97.04</v>
      </c>
      <c r="H877" s="128"/>
      <c r="I877" s="128"/>
      <c r="J877" s="128"/>
    </row>
    <row r="878" spans="1:10" x14ac:dyDescent="0.25">
      <c r="A878" s="132" t="s">
        <v>867</v>
      </c>
      <c r="B878" s="133">
        <v>10728</v>
      </c>
      <c r="C878" s="133"/>
      <c r="D878" s="133"/>
      <c r="E878" s="133"/>
      <c r="F878" s="133">
        <v>10728</v>
      </c>
      <c r="G878" s="134">
        <v>107.28</v>
      </c>
      <c r="H878" s="128"/>
      <c r="I878" s="128"/>
      <c r="J878" s="128"/>
    </row>
    <row r="879" spans="1:10" x14ac:dyDescent="0.25">
      <c r="A879" s="141" t="s">
        <v>868</v>
      </c>
      <c r="B879" s="142">
        <v>29876</v>
      </c>
      <c r="C879" s="142">
        <v>1814</v>
      </c>
      <c r="D879" s="142"/>
      <c r="E879" s="142">
        <v>240</v>
      </c>
      <c r="F879" s="142">
        <v>31930</v>
      </c>
      <c r="G879" s="143">
        <v>394.28800000000001</v>
      </c>
      <c r="H879" s="128"/>
      <c r="I879" s="128"/>
      <c r="J879" s="128"/>
    </row>
    <row r="880" spans="1:10" x14ac:dyDescent="0.25">
      <c r="A880" s="132" t="s">
        <v>873</v>
      </c>
      <c r="B880" s="133">
        <v>310</v>
      </c>
      <c r="C880" s="133"/>
      <c r="D880" s="133"/>
      <c r="E880" s="133"/>
      <c r="F880" s="133">
        <v>310</v>
      </c>
      <c r="G880" s="134">
        <v>3.1</v>
      </c>
      <c r="H880" s="128"/>
      <c r="I880" s="128"/>
      <c r="J880" s="128"/>
    </row>
    <row r="881" spans="1:10" x14ac:dyDescent="0.25">
      <c r="A881" s="132" t="s">
        <v>848</v>
      </c>
      <c r="B881" s="133">
        <v>750</v>
      </c>
      <c r="C881" s="133"/>
      <c r="D881" s="133"/>
      <c r="E881" s="133"/>
      <c r="F881" s="133">
        <v>750</v>
      </c>
      <c r="G881" s="134">
        <v>7.5</v>
      </c>
      <c r="H881" s="128"/>
      <c r="I881" s="128"/>
      <c r="J881" s="128"/>
    </row>
    <row r="882" spans="1:10" x14ac:dyDescent="0.25">
      <c r="A882" s="132" t="s">
        <v>875</v>
      </c>
      <c r="B882" s="133">
        <v>1020</v>
      </c>
      <c r="C882" s="133"/>
      <c r="D882" s="133"/>
      <c r="E882" s="133"/>
      <c r="F882" s="133">
        <v>1020</v>
      </c>
      <c r="G882" s="134">
        <v>10.199999999999999</v>
      </c>
      <c r="H882" s="128"/>
      <c r="I882" s="128"/>
      <c r="J882" s="128"/>
    </row>
    <row r="883" spans="1:10" x14ac:dyDescent="0.25">
      <c r="A883" s="132" t="s">
        <v>876</v>
      </c>
      <c r="B883" s="133">
        <v>1220</v>
      </c>
      <c r="C883" s="133"/>
      <c r="D883" s="133"/>
      <c r="E883" s="133"/>
      <c r="F883" s="133">
        <v>1220</v>
      </c>
      <c r="G883" s="134">
        <v>12.2</v>
      </c>
      <c r="H883" s="128"/>
      <c r="I883" s="128"/>
      <c r="J883" s="128"/>
    </row>
    <row r="884" spans="1:10" x14ac:dyDescent="0.25">
      <c r="A884" s="132" t="s">
        <v>877</v>
      </c>
      <c r="B884" s="133">
        <v>970</v>
      </c>
      <c r="C884" s="133"/>
      <c r="D884" s="133"/>
      <c r="E884" s="133"/>
      <c r="F884" s="133">
        <v>970</v>
      </c>
      <c r="G884" s="134">
        <v>9.6999999999999993</v>
      </c>
      <c r="H884" s="128"/>
      <c r="I884" s="128"/>
      <c r="J884" s="128"/>
    </row>
    <row r="885" spans="1:10" x14ac:dyDescent="0.25">
      <c r="A885" s="132" t="s">
        <v>878</v>
      </c>
      <c r="B885" s="133">
        <v>618</v>
      </c>
      <c r="C885" s="133"/>
      <c r="D885" s="133"/>
      <c r="E885" s="133"/>
      <c r="F885" s="133">
        <v>618</v>
      </c>
      <c r="G885" s="134">
        <v>6.18</v>
      </c>
      <c r="H885" s="128"/>
      <c r="I885" s="128"/>
      <c r="J885" s="128"/>
    </row>
    <row r="886" spans="1:10" x14ac:dyDescent="0.25">
      <c r="A886" s="132" t="s">
        <v>879</v>
      </c>
      <c r="B886" s="133">
        <v>563</v>
      </c>
      <c r="C886" s="133"/>
      <c r="D886" s="133"/>
      <c r="E886" s="133"/>
      <c r="F886" s="133">
        <v>563</v>
      </c>
      <c r="G886" s="134">
        <v>5.63</v>
      </c>
      <c r="H886" s="128"/>
      <c r="I886" s="128"/>
      <c r="J886" s="128"/>
    </row>
    <row r="887" spans="1:10" x14ac:dyDescent="0.25">
      <c r="A887" s="132" t="s">
        <v>880</v>
      </c>
      <c r="B887" s="133">
        <v>7912</v>
      </c>
      <c r="C887" s="133">
        <v>1550</v>
      </c>
      <c r="D887" s="133"/>
      <c r="E887" s="133"/>
      <c r="F887" s="133">
        <v>9462</v>
      </c>
      <c r="G887" s="134">
        <v>159.72</v>
      </c>
      <c r="H887" s="128"/>
      <c r="I887" s="128"/>
      <c r="J887" s="128"/>
    </row>
    <row r="888" spans="1:10" x14ac:dyDescent="0.25">
      <c r="A888" s="132" t="s">
        <v>881</v>
      </c>
      <c r="B888" s="133">
        <v>1200</v>
      </c>
      <c r="C888" s="133">
        <v>129</v>
      </c>
      <c r="D888" s="133"/>
      <c r="E888" s="133"/>
      <c r="F888" s="133">
        <v>1329</v>
      </c>
      <c r="G888" s="134">
        <v>18.707999999999998</v>
      </c>
      <c r="H888" s="128"/>
      <c r="I888" s="128"/>
      <c r="J888" s="128"/>
    </row>
    <row r="889" spans="1:10" x14ac:dyDescent="0.25">
      <c r="A889" s="132" t="s">
        <v>882</v>
      </c>
      <c r="B889" s="133">
        <v>1313</v>
      </c>
      <c r="C889" s="133"/>
      <c r="D889" s="133"/>
      <c r="E889" s="133"/>
      <c r="F889" s="133">
        <v>1313</v>
      </c>
      <c r="G889" s="134">
        <v>13.13</v>
      </c>
      <c r="H889" s="128"/>
      <c r="I889" s="128"/>
      <c r="J889" s="128"/>
    </row>
    <row r="890" spans="1:10" x14ac:dyDescent="0.25">
      <c r="A890" s="132" t="s">
        <v>883</v>
      </c>
      <c r="B890" s="133">
        <v>5482</v>
      </c>
      <c r="C890" s="133"/>
      <c r="D890" s="133"/>
      <c r="E890" s="133"/>
      <c r="F890" s="133">
        <v>5482</v>
      </c>
      <c r="G890" s="134">
        <v>54.82</v>
      </c>
      <c r="H890" s="128"/>
      <c r="I890" s="128"/>
      <c r="J890" s="128"/>
    </row>
    <row r="891" spans="1:10" x14ac:dyDescent="0.25">
      <c r="A891" s="132" t="s">
        <v>884</v>
      </c>
      <c r="B891" s="133">
        <v>3889</v>
      </c>
      <c r="C891" s="133"/>
      <c r="D891" s="133"/>
      <c r="E891" s="133"/>
      <c r="F891" s="133">
        <v>3889</v>
      </c>
      <c r="G891" s="134">
        <v>38.89</v>
      </c>
      <c r="H891" s="128"/>
      <c r="I891" s="128"/>
      <c r="J891" s="128"/>
    </row>
    <row r="892" spans="1:10" x14ac:dyDescent="0.25">
      <c r="A892" s="132" t="s">
        <v>886</v>
      </c>
      <c r="B892" s="133">
        <v>4629</v>
      </c>
      <c r="C892" s="133">
        <v>135</v>
      </c>
      <c r="D892" s="133"/>
      <c r="E892" s="133">
        <v>240</v>
      </c>
      <c r="F892" s="133">
        <v>5004</v>
      </c>
      <c r="G892" s="134">
        <v>54.51</v>
      </c>
      <c r="H892" s="128"/>
      <c r="I892" s="128"/>
      <c r="J892" s="128"/>
    </row>
    <row r="893" spans="1:10" x14ac:dyDescent="0.25">
      <c r="A893" s="141" t="s">
        <v>889</v>
      </c>
      <c r="B893" s="142">
        <v>25248</v>
      </c>
      <c r="C893" s="142">
        <v>577</v>
      </c>
      <c r="D893" s="142"/>
      <c r="E893" s="142">
        <v>280</v>
      </c>
      <c r="F893" s="142">
        <v>26105</v>
      </c>
      <c r="G893" s="143">
        <v>283.88400000000001</v>
      </c>
      <c r="H893" s="128"/>
      <c r="I893" s="128"/>
      <c r="J893" s="128"/>
    </row>
    <row r="894" spans="1:10" x14ac:dyDescent="0.25">
      <c r="A894" s="132" t="s">
        <v>1028</v>
      </c>
      <c r="B894" s="133">
        <v>8031</v>
      </c>
      <c r="C894" s="133"/>
      <c r="D894" s="133"/>
      <c r="E894" s="133"/>
      <c r="F894" s="133">
        <v>8031</v>
      </c>
      <c r="G894" s="134">
        <v>80.31</v>
      </c>
      <c r="H894" s="128"/>
      <c r="I894" s="128"/>
      <c r="J894" s="128"/>
    </row>
    <row r="895" spans="1:10" x14ac:dyDescent="0.25">
      <c r="A895" s="132" t="s">
        <v>890</v>
      </c>
      <c r="B895" s="133">
        <v>2050</v>
      </c>
      <c r="C895" s="133"/>
      <c r="D895" s="133"/>
      <c r="E895" s="133"/>
      <c r="F895" s="133">
        <v>2050</v>
      </c>
      <c r="G895" s="134">
        <v>20.5</v>
      </c>
      <c r="H895" s="128"/>
      <c r="I895" s="128"/>
      <c r="J895" s="128"/>
    </row>
    <row r="896" spans="1:10" x14ac:dyDescent="0.25">
      <c r="A896" s="132" t="s">
        <v>891</v>
      </c>
      <c r="B896" s="133">
        <v>550</v>
      </c>
      <c r="C896" s="133"/>
      <c r="D896" s="133"/>
      <c r="E896" s="133"/>
      <c r="F896" s="133">
        <v>550</v>
      </c>
      <c r="G896" s="134">
        <v>5.5</v>
      </c>
      <c r="H896" s="128"/>
      <c r="I896" s="128"/>
      <c r="J896" s="128"/>
    </row>
    <row r="897" spans="1:10" x14ac:dyDescent="0.25">
      <c r="A897" s="132" t="s">
        <v>1029</v>
      </c>
      <c r="B897" s="133">
        <v>5750</v>
      </c>
      <c r="C897" s="133">
        <v>222</v>
      </c>
      <c r="D897" s="133"/>
      <c r="E897" s="133"/>
      <c r="F897" s="133">
        <v>5972</v>
      </c>
      <c r="G897" s="134">
        <v>69.043999999999997</v>
      </c>
      <c r="H897" s="128"/>
      <c r="I897" s="128"/>
      <c r="J897" s="128"/>
    </row>
    <row r="898" spans="1:10" x14ac:dyDescent="0.25">
      <c r="A898" s="132" t="s">
        <v>899</v>
      </c>
      <c r="B898" s="133">
        <v>880</v>
      </c>
      <c r="C898" s="133"/>
      <c r="D898" s="133"/>
      <c r="E898" s="133"/>
      <c r="F898" s="133">
        <v>880</v>
      </c>
      <c r="G898" s="134">
        <v>8.8000000000000007</v>
      </c>
      <c r="H898" s="128"/>
      <c r="I898" s="128"/>
      <c r="J898" s="128"/>
    </row>
    <row r="899" spans="1:10" x14ac:dyDescent="0.25">
      <c r="A899" s="132" t="s">
        <v>895</v>
      </c>
      <c r="B899" s="133">
        <v>5830</v>
      </c>
      <c r="C899" s="133">
        <v>355</v>
      </c>
      <c r="D899" s="133"/>
      <c r="E899" s="133"/>
      <c r="F899" s="133">
        <v>6185</v>
      </c>
      <c r="G899" s="134">
        <v>76.760000000000005</v>
      </c>
      <c r="H899" s="128"/>
      <c r="I899" s="128"/>
      <c r="J899" s="128"/>
    </row>
    <row r="900" spans="1:10" x14ac:dyDescent="0.25">
      <c r="A900" s="132" t="s">
        <v>897</v>
      </c>
      <c r="B900" s="133">
        <v>2157</v>
      </c>
      <c r="C900" s="133"/>
      <c r="D900" s="133"/>
      <c r="E900" s="133">
        <v>280</v>
      </c>
      <c r="F900" s="133">
        <v>2437</v>
      </c>
      <c r="G900" s="134">
        <v>22.97</v>
      </c>
      <c r="H900" s="128"/>
      <c r="I900" s="128"/>
      <c r="J900" s="128"/>
    </row>
    <row r="901" spans="1:10" x14ac:dyDescent="0.25">
      <c r="A901" s="144" t="s">
        <v>900</v>
      </c>
      <c r="B901" s="145">
        <v>330590</v>
      </c>
      <c r="C901" s="145">
        <v>27278</v>
      </c>
      <c r="D901" s="145">
        <v>4285</v>
      </c>
      <c r="E901" s="145">
        <v>11496</v>
      </c>
      <c r="F901" s="145">
        <v>373649</v>
      </c>
      <c r="G901" s="146">
        <v>4953.2359999999999</v>
      </c>
      <c r="H901" s="130"/>
      <c r="I901" s="130"/>
      <c r="J901" s="130"/>
    </row>
    <row r="902" spans="1:10" x14ac:dyDescent="0.25">
      <c r="A902" s="141" t="s">
        <v>901</v>
      </c>
      <c r="B902" s="142">
        <v>60969</v>
      </c>
      <c r="C902" s="142">
        <v>3220</v>
      </c>
      <c r="D902" s="142">
        <v>332</v>
      </c>
      <c r="E902" s="142">
        <v>3054</v>
      </c>
      <c r="F902" s="142">
        <v>67575</v>
      </c>
      <c r="G902" s="143">
        <v>805.68</v>
      </c>
      <c r="H902" s="128"/>
      <c r="I902" s="128"/>
      <c r="J902" s="128"/>
    </row>
    <row r="903" spans="1:10" x14ac:dyDescent="0.25">
      <c r="A903" s="132" t="s">
        <v>902</v>
      </c>
      <c r="B903" s="133">
        <v>40422</v>
      </c>
      <c r="C903" s="133">
        <v>1980</v>
      </c>
      <c r="D903" s="133">
        <v>57</v>
      </c>
      <c r="E903" s="133">
        <v>1557</v>
      </c>
      <c r="F903" s="133">
        <v>44016</v>
      </c>
      <c r="G903" s="134">
        <v>517.245</v>
      </c>
      <c r="H903" s="128"/>
      <c r="I903" s="128"/>
      <c r="J903" s="128"/>
    </row>
    <row r="904" spans="1:10" x14ac:dyDescent="0.25">
      <c r="A904" s="132" t="s">
        <v>903</v>
      </c>
      <c r="B904" s="133">
        <v>2071</v>
      </c>
      <c r="C904" s="133"/>
      <c r="D904" s="133"/>
      <c r="E904" s="133"/>
      <c r="F904" s="133">
        <v>2071</v>
      </c>
      <c r="G904" s="134">
        <v>20.71</v>
      </c>
      <c r="H904" s="128"/>
      <c r="I904" s="128"/>
      <c r="J904" s="128"/>
    </row>
    <row r="905" spans="1:10" x14ac:dyDescent="0.25">
      <c r="A905" s="132" t="s">
        <v>904</v>
      </c>
      <c r="B905" s="133">
        <v>538</v>
      </c>
      <c r="C905" s="133">
        <v>29</v>
      </c>
      <c r="D905" s="133"/>
      <c r="E905" s="133"/>
      <c r="F905" s="133">
        <v>567</v>
      </c>
      <c r="G905" s="134">
        <v>6.8879999999999999</v>
      </c>
      <c r="H905" s="128"/>
      <c r="I905" s="128"/>
      <c r="J905" s="128"/>
    </row>
    <row r="906" spans="1:10" x14ac:dyDescent="0.25">
      <c r="A906" s="132" t="s">
        <v>1030</v>
      </c>
      <c r="B906" s="133">
        <v>4891</v>
      </c>
      <c r="C906" s="133">
        <v>31</v>
      </c>
      <c r="D906" s="133"/>
      <c r="E906" s="133"/>
      <c r="F906" s="133">
        <v>4922</v>
      </c>
      <c r="G906" s="134">
        <v>50.521999999999998</v>
      </c>
      <c r="H906" s="128"/>
      <c r="I906" s="128"/>
      <c r="J906" s="128"/>
    </row>
    <row r="907" spans="1:10" x14ac:dyDescent="0.25">
      <c r="A907" s="132" t="s">
        <v>905</v>
      </c>
      <c r="B907" s="133">
        <v>678</v>
      </c>
      <c r="C907" s="133"/>
      <c r="D907" s="133"/>
      <c r="E907" s="133"/>
      <c r="F907" s="133">
        <v>678</v>
      </c>
      <c r="G907" s="134">
        <v>6.78</v>
      </c>
      <c r="H907" s="128"/>
      <c r="I907" s="128"/>
      <c r="J907" s="128"/>
    </row>
    <row r="908" spans="1:10" x14ac:dyDescent="0.25">
      <c r="A908" s="132" t="s">
        <v>906</v>
      </c>
      <c r="B908" s="133">
        <v>584</v>
      </c>
      <c r="C908" s="133"/>
      <c r="D908" s="133"/>
      <c r="E908" s="133"/>
      <c r="F908" s="133">
        <v>584</v>
      </c>
      <c r="G908" s="134">
        <v>5.84</v>
      </c>
      <c r="H908" s="128"/>
      <c r="I908" s="128"/>
      <c r="J908" s="128"/>
    </row>
    <row r="909" spans="1:10" x14ac:dyDescent="0.25">
      <c r="A909" s="132" t="s">
        <v>912</v>
      </c>
      <c r="B909" s="133">
        <v>2228</v>
      </c>
      <c r="C909" s="133">
        <v>52</v>
      </c>
      <c r="D909" s="133"/>
      <c r="E909" s="133">
        <v>1477</v>
      </c>
      <c r="F909" s="133">
        <v>3757</v>
      </c>
      <c r="G909" s="134">
        <v>32.369</v>
      </c>
      <c r="H909" s="128"/>
      <c r="I909" s="128"/>
      <c r="J909" s="128"/>
    </row>
    <row r="910" spans="1:10" x14ac:dyDescent="0.25">
      <c r="A910" s="132" t="s">
        <v>907</v>
      </c>
      <c r="B910" s="133">
        <v>4375</v>
      </c>
      <c r="C910" s="133">
        <v>971</v>
      </c>
      <c r="D910" s="133">
        <v>275</v>
      </c>
      <c r="E910" s="133">
        <v>20</v>
      </c>
      <c r="F910" s="133">
        <v>5641</v>
      </c>
      <c r="G910" s="134">
        <v>105.342</v>
      </c>
      <c r="H910" s="128"/>
      <c r="I910" s="128"/>
      <c r="J910" s="128"/>
    </row>
    <row r="911" spans="1:10" x14ac:dyDescent="0.25">
      <c r="A911" s="132" t="s">
        <v>908</v>
      </c>
      <c r="B911" s="133">
        <v>1320</v>
      </c>
      <c r="C911" s="133"/>
      <c r="D911" s="133"/>
      <c r="E911" s="133"/>
      <c r="F911" s="133">
        <v>1320</v>
      </c>
      <c r="G911" s="134">
        <v>13.2</v>
      </c>
      <c r="H911" s="128"/>
      <c r="I911" s="128"/>
      <c r="J911" s="128"/>
    </row>
    <row r="912" spans="1:10" x14ac:dyDescent="0.25">
      <c r="A912" s="132" t="s">
        <v>909</v>
      </c>
      <c r="B912" s="133">
        <v>827</v>
      </c>
      <c r="C912" s="133"/>
      <c r="D912" s="133"/>
      <c r="E912" s="133"/>
      <c r="F912" s="133">
        <v>827</v>
      </c>
      <c r="G912" s="134">
        <v>8.27</v>
      </c>
      <c r="H912" s="128"/>
      <c r="I912" s="128"/>
      <c r="J912" s="128"/>
    </row>
    <row r="913" spans="1:10" x14ac:dyDescent="0.25">
      <c r="A913" s="132" t="s">
        <v>1031</v>
      </c>
      <c r="B913" s="133">
        <v>1450</v>
      </c>
      <c r="C913" s="133"/>
      <c r="D913" s="133"/>
      <c r="E913" s="133"/>
      <c r="F913" s="133">
        <v>1450</v>
      </c>
      <c r="G913" s="134">
        <v>14.5</v>
      </c>
      <c r="H913" s="128"/>
      <c r="I913" s="128"/>
      <c r="J913" s="128"/>
    </row>
    <row r="914" spans="1:10" x14ac:dyDescent="0.25">
      <c r="A914" s="132" t="s">
        <v>910</v>
      </c>
      <c r="B914" s="133">
        <v>1395</v>
      </c>
      <c r="C914" s="133">
        <v>157</v>
      </c>
      <c r="D914" s="133"/>
      <c r="E914" s="133"/>
      <c r="F914" s="133">
        <v>1552</v>
      </c>
      <c r="G914" s="134">
        <v>22.114000000000001</v>
      </c>
      <c r="H914" s="128"/>
      <c r="I914" s="128"/>
      <c r="J914" s="128"/>
    </row>
    <row r="915" spans="1:10" x14ac:dyDescent="0.25">
      <c r="A915" s="132" t="s">
        <v>911</v>
      </c>
      <c r="B915" s="133">
        <v>190</v>
      </c>
      <c r="C915" s="133"/>
      <c r="D915" s="133"/>
      <c r="E915" s="133"/>
      <c r="F915" s="133">
        <v>190</v>
      </c>
      <c r="G915" s="134">
        <v>1.9</v>
      </c>
      <c r="H915" s="128"/>
      <c r="I915" s="128"/>
      <c r="J915" s="128"/>
    </row>
    <row r="916" spans="1:10" x14ac:dyDescent="0.25">
      <c r="A916" s="141" t="s">
        <v>913</v>
      </c>
      <c r="B916" s="142">
        <v>41764</v>
      </c>
      <c r="C916" s="142">
        <v>4465</v>
      </c>
      <c r="D916" s="142">
        <v>45</v>
      </c>
      <c r="E916" s="142">
        <v>1040</v>
      </c>
      <c r="F916" s="142">
        <v>47314</v>
      </c>
      <c r="G916" s="143">
        <v>656.82</v>
      </c>
      <c r="H916" s="128"/>
      <c r="I916" s="128"/>
      <c r="J916" s="128"/>
    </row>
    <row r="917" spans="1:10" x14ac:dyDescent="0.25">
      <c r="A917" s="132" t="s">
        <v>914</v>
      </c>
      <c r="B917" s="133">
        <v>965</v>
      </c>
      <c r="C917" s="133">
        <v>2</v>
      </c>
      <c r="D917" s="133"/>
      <c r="E917" s="133">
        <v>225</v>
      </c>
      <c r="F917" s="133">
        <v>1192</v>
      </c>
      <c r="G917" s="134">
        <v>10.879</v>
      </c>
      <c r="H917" s="128"/>
      <c r="I917" s="128"/>
      <c r="J917" s="128"/>
    </row>
    <row r="918" spans="1:10" x14ac:dyDescent="0.25">
      <c r="A918" s="132" t="s">
        <v>915</v>
      </c>
      <c r="B918" s="133">
        <v>5</v>
      </c>
      <c r="C918" s="133">
        <v>180</v>
      </c>
      <c r="D918" s="133"/>
      <c r="E918" s="133"/>
      <c r="F918" s="133">
        <v>185</v>
      </c>
      <c r="G918" s="134">
        <v>9.41</v>
      </c>
      <c r="H918" s="128"/>
      <c r="I918" s="128"/>
      <c r="J918" s="128"/>
    </row>
    <row r="919" spans="1:10" x14ac:dyDescent="0.25">
      <c r="A919" s="132" t="s">
        <v>916</v>
      </c>
      <c r="B919" s="133">
        <v>801</v>
      </c>
      <c r="C919" s="133"/>
      <c r="D919" s="133"/>
      <c r="E919" s="133"/>
      <c r="F919" s="133">
        <v>801</v>
      </c>
      <c r="G919" s="134">
        <v>8.01</v>
      </c>
      <c r="H919" s="128"/>
      <c r="I919" s="128"/>
      <c r="J919" s="128"/>
    </row>
    <row r="920" spans="1:10" x14ac:dyDescent="0.25">
      <c r="A920" s="132" t="s">
        <v>917</v>
      </c>
      <c r="B920" s="133">
        <v>350</v>
      </c>
      <c r="C920" s="133"/>
      <c r="D920" s="133"/>
      <c r="E920" s="133"/>
      <c r="F920" s="133">
        <v>350</v>
      </c>
      <c r="G920" s="134">
        <v>3.5</v>
      </c>
      <c r="H920" s="128"/>
      <c r="I920" s="128"/>
      <c r="J920" s="128"/>
    </row>
    <row r="921" spans="1:10" x14ac:dyDescent="0.25">
      <c r="A921" s="132" t="s">
        <v>918</v>
      </c>
      <c r="B921" s="133">
        <v>17886</v>
      </c>
      <c r="C921" s="133">
        <v>2408</v>
      </c>
      <c r="D921" s="133">
        <v>45</v>
      </c>
      <c r="E921" s="133">
        <v>8</v>
      </c>
      <c r="F921" s="133">
        <v>20347</v>
      </c>
      <c r="G921" s="134">
        <v>305.916</v>
      </c>
      <c r="H921" s="128"/>
      <c r="I921" s="128"/>
      <c r="J921" s="128"/>
    </row>
    <row r="922" spans="1:10" x14ac:dyDescent="0.25">
      <c r="A922" s="132" t="s">
        <v>922</v>
      </c>
      <c r="B922" s="133">
        <v>217</v>
      </c>
      <c r="C922" s="133"/>
      <c r="D922" s="133"/>
      <c r="E922" s="133"/>
      <c r="F922" s="133">
        <v>217</v>
      </c>
      <c r="G922" s="134">
        <v>2.17</v>
      </c>
      <c r="H922" s="128"/>
      <c r="I922" s="128"/>
      <c r="J922" s="128"/>
    </row>
    <row r="923" spans="1:10" x14ac:dyDescent="0.25">
      <c r="A923" s="132" t="s">
        <v>919</v>
      </c>
      <c r="B923" s="133">
        <v>18096</v>
      </c>
      <c r="C923" s="133">
        <v>1871</v>
      </c>
      <c r="D923" s="133"/>
      <c r="E923" s="133">
        <v>157</v>
      </c>
      <c r="F923" s="133">
        <v>20124</v>
      </c>
      <c r="G923" s="134">
        <v>279.03699999999998</v>
      </c>
      <c r="H923" s="128"/>
      <c r="I923" s="128"/>
      <c r="J923" s="128"/>
    </row>
    <row r="924" spans="1:10" x14ac:dyDescent="0.25">
      <c r="A924" s="132" t="s">
        <v>920</v>
      </c>
      <c r="B924" s="133">
        <v>723</v>
      </c>
      <c r="C924" s="133">
        <v>4</v>
      </c>
      <c r="D924" s="133"/>
      <c r="E924" s="133"/>
      <c r="F924" s="133">
        <v>727</v>
      </c>
      <c r="G924" s="134">
        <v>7.4379999999999997</v>
      </c>
      <c r="H924" s="128"/>
      <c r="I924" s="128"/>
      <c r="J924" s="128"/>
    </row>
    <row r="925" spans="1:10" x14ac:dyDescent="0.25">
      <c r="A925" s="132" t="s">
        <v>921</v>
      </c>
      <c r="B925" s="133">
        <v>2721</v>
      </c>
      <c r="C925" s="133"/>
      <c r="D925" s="133"/>
      <c r="E925" s="133">
        <v>650</v>
      </c>
      <c r="F925" s="133">
        <v>3371</v>
      </c>
      <c r="G925" s="134">
        <v>30.46</v>
      </c>
      <c r="H925" s="128"/>
      <c r="I925" s="128"/>
      <c r="J925" s="128"/>
    </row>
    <row r="926" spans="1:10" x14ac:dyDescent="0.25">
      <c r="A926" s="141" t="s">
        <v>923</v>
      </c>
      <c r="B926" s="142">
        <v>17853</v>
      </c>
      <c r="C926" s="142">
        <v>521</v>
      </c>
      <c r="D926" s="142"/>
      <c r="E926" s="142">
        <v>60</v>
      </c>
      <c r="F926" s="142">
        <v>18434</v>
      </c>
      <c r="G926" s="143">
        <v>205.922</v>
      </c>
      <c r="H926" s="128"/>
      <c r="I926" s="128"/>
      <c r="J926" s="128"/>
    </row>
    <row r="927" spans="1:10" x14ac:dyDescent="0.25">
      <c r="A927" s="132" t="s">
        <v>925</v>
      </c>
      <c r="B927" s="133">
        <v>1270</v>
      </c>
      <c r="C927" s="133">
        <v>205</v>
      </c>
      <c r="D927" s="133"/>
      <c r="E927" s="133"/>
      <c r="F927" s="133">
        <v>1475</v>
      </c>
      <c r="G927" s="134">
        <v>23.36</v>
      </c>
      <c r="H927" s="128"/>
      <c r="I927" s="128"/>
      <c r="J927" s="128"/>
    </row>
    <row r="928" spans="1:10" x14ac:dyDescent="0.25">
      <c r="A928" s="132" t="s">
        <v>926</v>
      </c>
      <c r="B928" s="133">
        <v>3882</v>
      </c>
      <c r="C928" s="133">
        <v>168</v>
      </c>
      <c r="D928" s="133"/>
      <c r="E928" s="133">
        <v>5</v>
      </c>
      <c r="F928" s="133">
        <v>4055</v>
      </c>
      <c r="G928" s="134">
        <v>47.581000000000003</v>
      </c>
      <c r="H928" s="128"/>
      <c r="I928" s="128"/>
      <c r="J928" s="128"/>
    </row>
    <row r="929" spans="1:10" x14ac:dyDescent="0.25">
      <c r="A929" s="132" t="s">
        <v>928</v>
      </c>
      <c r="B929" s="133">
        <v>710</v>
      </c>
      <c r="C929" s="133"/>
      <c r="D929" s="133"/>
      <c r="E929" s="133"/>
      <c r="F929" s="133">
        <v>710</v>
      </c>
      <c r="G929" s="134">
        <v>7.1</v>
      </c>
      <c r="H929" s="128"/>
      <c r="I929" s="128"/>
      <c r="J929" s="128"/>
    </row>
    <row r="930" spans="1:10" x14ac:dyDescent="0.25">
      <c r="A930" s="132" t="s">
        <v>929</v>
      </c>
      <c r="B930" s="133">
        <v>2410</v>
      </c>
      <c r="C930" s="133">
        <v>137</v>
      </c>
      <c r="D930" s="133"/>
      <c r="E930" s="133">
        <v>55</v>
      </c>
      <c r="F930" s="133">
        <v>2602</v>
      </c>
      <c r="G930" s="134">
        <v>31.498999999999999</v>
      </c>
      <c r="H930" s="128"/>
      <c r="I930" s="128"/>
      <c r="J930" s="128"/>
    </row>
    <row r="931" spans="1:10" x14ac:dyDescent="0.25">
      <c r="A931" s="132" t="s">
        <v>930</v>
      </c>
      <c r="B931" s="133">
        <v>679</v>
      </c>
      <c r="C931" s="133"/>
      <c r="D931" s="133"/>
      <c r="E931" s="133"/>
      <c r="F931" s="133">
        <v>679</v>
      </c>
      <c r="G931" s="134">
        <v>6.79</v>
      </c>
      <c r="H931" s="128"/>
      <c r="I931" s="128"/>
      <c r="J931" s="128"/>
    </row>
    <row r="932" spans="1:10" x14ac:dyDescent="0.25">
      <c r="A932" s="132" t="s">
        <v>931</v>
      </c>
      <c r="B932" s="133">
        <v>1402</v>
      </c>
      <c r="C932" s="133"/>
      <c r="D932" s="133"/>
      <c r="E932" s="133"/>
      <c r="F932" s="133">
        <v>1402</v>
      </c>
      <c r="G932" s="134">
        <v>14.02</v>
      </c>
      <c r="H932" s="128"/>
      <c r="I932" s="128"/>
      <c r="J932" s="128"/>
    </row>
    <row r="933" spans="1:10" x14ac:dyDescent="0.25">
      <c r="A933" s="132" t="s">
        <v>1032</v>
      </c>
      <c r="B933" s="133">
        <v>210</v>
      </c>
      <c r="C933" s="133"/>
      <c r="D933" s="133"/>
      <c r="E933" s="133"/>
      <c r="F933" s="133">
        <v>210</v>
      </c>
      <c r="G933" s="134">
        <v>2.1</v>
      </c>
      <c r="H933" s="128"/>
      <c r="I933" s="128"/>
      <c r="J933" s="128"/>
    </row>
    <row r="934" spans="1:10" x14ac:dyDescent="0.25">
      <c r="A934" s="132" t="s">
        <v>932</v>
      </c>
      <c r="B934" s="133">
        <v>2160</v>
      </c>
      <c r="C934" s="133">
        <v>11</v>
      </c>
      <c r="D934" s="133"/>
      <c r="E934" s="133"/>
      <c r="F934" s="133">
        <v>2171</v>
      </c>
      <c r="G934" s="134">
        <v>22.172000000000001</v>
      </c>
      <c r="H934" s="128"/>
      <c r="I934" s="128"/>
      <c r="J934" s="128"/>
    </row>
    <row r="935" spans="1:10" x14ac:dyDescent="0.25">
      <c r="A935" s="132" t="s">
        <v>933</v>
      </c>
      <c r="B935" s="133">
        <v>5130</v>
      </c>
      <c r="C935" s="133"/>
      <c r="D935" s="133"/>
      <c r="E935" s="133"/>
      <c r="F935" s="133">
        <v>5130</v>
      </c>
      <c r="G935" s="134">
        <v>51.3</v>
      </c>
      <c r="H935" s="128"/>
      <c r="I935" s="128"/>
      <c r="J935" s="128"/>
    </row>
    <row r="936" spans="1:10" x14ac:dyDescent="0.25">
      <c r="A936" s="141" t="s">
        <v>934</v>
      </c>
      <c r="B936" s="142">
        <v>44192</v>
      </c>
      <c r="C936" s="142">
        <v>4167</v>
      </c>
      <c r="D936" s="142">
        <v>174</v>
      </c>
      <c r="E936" s="142">
        <v>947</v>
      </c>
      <c r="F936" s="142">
        <v>49480</v>
      </c>
      <c r="G936" s="143">
        <v>670.29899999999998</v>
      </c>
      <c r="H936" s="128"/>
      <c r="I936" s="128"/>
      <c r="J936" s="128"/>
    </row>
    <row r="937" spans="1:10" x14ac:dyDescent="0.25">
      <c r="A937" s="132" t="s">
        <v>935</v>
      </c>
      <c r="B937" s="133">
        <v>634</v>
      </c>
      <c r="C937" s="133"/>
      <c r="D937" s="133"/>
      <c r="E937" s="133">
        <v>725</v>
      </c>
      <c r="F937" s="133">
        <v>1359</v>
      </c>
      <c r="G937" s="134">
        <v>9.9649999999999999</v>
      </c>
      <c r="H937" s="128"/>
      <c r="I937" s="128"/>
      <c r="J937" s="128"/>
    </row>
    <row r="938" spans="1:10" x14ac:dyDescent="0.25">
      <c r="A938" s="132" t="s">
        <v>936</v>
      </c>
      <c r="B938" s="133">
        <v>22595</v>
      </c>
      <c r="C938" s="133">
        <v>1344</v>
      </c>
      <c r="D938" s="133">
        <v>45</v>
      </c>
      <c r="E938" s="133">
        <v>212</v>
      </c>
      <c r="F938" s="133">
        <v>24196</v>
      </c>
      <c r="G938" s="134">
        <v>298.69799999999998</v>
      </c>
      <c r="H938" s="128"/>
      <c r="I938" s="128"/>
      <c r="J938" s="128"/>
    </row>
    <row r="939" spans="1:10" x14ac:dyDescent="0.25">
      <c r="A939" s="132" t="s">
        <v>937</v>
      </c>
      <c r="B939" s="133">
        <v>502</v>
      </c>
      <c r="C939" s="133">
        <v>64</v>
      </c>
      <c r="D939" s="133">
        <v>15</v>
      </c>
      <c r="E939" s="133"/>
      <c r="F939" s="133">
        <v>581</v>
      </c>
      <c r="G939" s="134">
        <v>8.9480000000000004</v>
      </c>
      <c r="H939" s="128"/>
      <c r="I939" s="128"/>
      <c r="J939" s="128"/>
    </row>
    <row r="940" spans="1:10" x14ac:dyDescent="0.25">
      <c r="A940" s="132" t="s">
        <v>938</v>
      </c>
      <c r="B940" s="133">
        <v>14317</v>
      </c>
      <c r="C940" s="133">
        <v>2370</v>
      </c>
      <c r="D940" s="133">
        <v>99</v>
      </c>
      <c r="E940" s="133"/>
      <c r="F940" s="133">
        <v>16786</v>
      </c>
      <c r="G940" s="134">
        <v>270.37</v>
      </c>
      <c r="H940" s="128"/>
      <c r="I940" s="128"/>
      <c r="J940" s="128"/>
    </row>
    <row r="941" spans="1:10" x14ac:dyDescent="0.25">
      <c r="A941" s="132" t="s">
        <v>1033</v>
      </c>
      <c r="B941" s="133">
        <v>85</v>
      </c>
      <c r="C941" s="133">
        <v>138</v>
      </c>
      <c r="D941" s="133"/>
      <c r="E941" s="133"/>
      <c r="F941" s="133">
        <v>223</v>
      </c>
      <c r="G941" s="134">
        <v>8.0259999999999998</v>
      </c>
      <c r="H941" s="128"/>
      <c r="I941" s="128"/>
      <c r="J941" s="128"/>
    </row>
    <row r="942" spans="1:10" x14ac:dyDescent="0.25">
      <c r="A942" s="132" t="s">
        <v>939</v>
      </c>
      <c r="B942" s="133">
        <v>310</v>
      </c>
      <c r="C942" s="133">
        <v>100</v>
      </c>
      <c r="D942" s="133">
        <v>15</v>
      </c>
      <c r="E942" s="133">
        <v>10</v>
      </c>
      <c r="F942" s="133">
        <v>435</v>
      </c>
      <c r="G942" s="134">
        <v>8.9499999999999993</v>
      </c>
      <c r="H942" s="128"/>
      <c r="I942" s="128"/>
      <c r="J942" s="128"/>
    </row>
    <row r="943" spans="1:10" x14ac:dyDescent="0.25">
      <c r="A943" s="132" t="s">
        <v>1034</v>
      </c>
      <c r="B943" s="133">
        <v>5749</v>
      </c>
      <c r="C943" s="133">
        <v>151</v>
      </c>
      <c r="D943" s="133"/>
      <c r="E943" s="133"/>
      <c r="F943" s="133">
        <v>5900</v>
      </c>
      <c r="G943" s="134">
        <v>65.341999999999999</v>
      </c>
      <c r="H943" s="128"/>
      <c r="I943" s="128"/>
      <c r="J943" s="128"/>
    </row>
    <row r="944" spans="1:10" x14ac:dyDescent="0.25">
      <c r="A944" s="141" t="s">
        <v>941</v>
      </c>
      <c r="B944" s="142">
        <v>165812</v>
      </c>
      <c r="C944" s="142">
        <v>14905</v>
      </c>
      <c r="D944" s="142">
        <v>3734</v>
      </c>
      <c r="E944" s="142">
        <v>6395</v>
      </c>
      <c r="F944" s="142">
        <v>190846</v>
      </c>
      <c r="G944" s="143">
        <v>2614.5149999999999</v>
      </c>
      <c r="H944" s="128"/>
      <c r="I944" s="128"/>
      <c r="J944" s="128"/>
    </row>
    <row r="945" spans="1:10" x14ac:dyDescent="0.25">
      <c r="A945" s="135" t="s">
        <v>941</v>
      </c>
      <c r="B945" s="136">
        <v>165812</v>
      </c>
      <c r="C945" s="136">
        <v>14905</v>
      </c>
      <c r="D945" s="136">
        <v>3734</v>
      </c>
      <c r="E945" s="136">
        <v>6395</v>
      </c>
      <c r="F945" s="136">
        <v>190846</v>
      </c>
      <c r="G945" s="137">
        <v>2614.5149999999999</v>
      </c>
      <c r="H945" s="128"/>
      <c r="I945" s="128"/>
      <c r="J945" s="128"/>
    </row>
    <row r="946" spans="1:10" ht="15.75" x14ac:dyDescent="0.25">
      <c r="A946" s="138" t="s">
        <v>942</v>
      </c>
      <c r="B946" s="139">
        <v>7720831</v>
      </c>
      <c r="C946" s="139">
        <v>472163</v>
      </c>
      <c r="D946" s="139">
        <v>39053</v>
      </c>
      <c r="E946" s="139">
        <v>330048</v>
      </c>
      <c r="F946" s="139">
        <v>8562095</v>
      </c>
      <c r="G946" s="140">
        <v>104973.14599999999</v>
      </c>
      <c r="H946" s="128"/>
      <c r="I946" s="128"/>
      <c r="J946" s="128"/>
    </row>
    <row r="947" spans="1:10" x14ac:dyDescent="0.25">
      <c r="A947" s="128"/>
      <c r="B947" s="128"/>
      <c r="C947" s="128"/>
      <c r="D947" s="128"/>
      <c r="E947" s="128"/>
      <c r="F947" s="128"/>
      <c r="G947" s="128"/>
      <c r="H947" s="128"/>
      <c r="I947" s="128"/>
      <c r="J947" s="128"/>
    </row>
  </sheetData>
  <sheetProtection algorithmName="SHA-512" hashValue="oG1GTKIbzaayi437j6wYiHYPtizZQcEPFl/JnY20i9b7TQGMYh6G8jShOQMMNdmFOWzBHkRgD+zfmerLJ96edg==" saltValue="J3Wp+8FRyqVia8sAb99KBQ==" spinCount="100000" sheet="1" objects="1" scenarios="1" autoFilter="0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084A2-82B3-414A-A388-53EAE69F7A77}">
  <dimension ref="A1:J1178"/>
  <sheetViews>
    <sheetView workbookViewId="0"/>
  </sheetViews>
  <sheetFormatPr baseColWidth="10" defaultColWidth="11.42578125" defaultRowHeight="15" x14ac:dyDescent="0.25"/>
  <cols>
    <col min="1" max="1" width="38.140625" bestFit="1" customWidth="1"/>
    <col min="2" max="7" width="15.7109375" customWidth="1"/>
    <col min="9" max="9" width="29" customWidth="1"/>
    <col min="10" max="10" width="24" bestFit="1" customWidth="1"/>
  </cols>
  <sheetData>
    <row r="1" spans="1:10" x14ac:dyDescent="0.25">
      <c r="A1" s="157" t="s">
        <v>0</v>
      </c>
      <c r="B1" s="154"/>
      <c r="C1" s="154"/>
      <c r="D1" s="154"/>
      <c r="E1" s="154"/>
      <c r="F1" s="154"/>
      <c r="G1" s="154"/>
    </row>
    <row r="2" spans="1:10" x14ac:dyDescent="0.25">
      <c r="A2" s="159"/>
      <c r="B2" s="154"/>
      <c r="C2" s="154"/>
      <c r="D2" s="154"/>
      <c r="E2" s="154"/>
      <c r="F2" s="154"/>
      <c r="G2" s="154"/>
    </row>
    <row r="3" spans="1:10" ht="59.25" customHeight="1" x14ac:dyDescent="0.25">
      <c r="A3" s="160" t="s">
        <v>1</v>
      </c>
      <c r="B3" s="161" t="s">
        <v>1035</v>
      </c>
      <c r="C3" s="161" t="s">
        <v>3</v>
      </c>
      <c r="D3" s="161" t="s">
        <v>4</v>
      </c>
      <c r="E3" s="161" t="s">
        <v>5</v>
      </c>
      <c r="F3" s="161" t="s">
        <v>6</v>
      </c>
      <c r="G3" s="161" t="s">
        <v>7</v>
      </c>
    </row>
    <row r="4" spans="1:10" ht="18.75" customHeight="1" x14ac:dyDescent="0.25">
      <c r="A4" s="166" t="s">
        <v>1036</v>
      </c>
      <c r="B4" s="167">
        <v>365832</v>
      </c>
      <c r="C4" s="167">
        <v>22028</v>
      </c>
      <c r="D4" s="167">
        <v>147</v>
      </c>
      <c r="E4" s="167">
        <v>8327</v>
      </c>
      <c r="F4" s="167">
        <v>396334</v>
      </c>
      <c r="G4" s="167">
        <f>(B4*$J$5+C4*$J$6+D4*$J$7+E4*$J$8)/1000</f>
        <v>4851.2910000000002</v>
      </c>
      <c r="I4" s="155" t="s">
        <v>9</v>
      </c>
      <c r="J4" s="156" t="s">
        <v>10</v>
      </c>
    </row>
    <row r="5" spans="1:10" x14ac:dyDescent="0.25">
      <c r="A5" s="168" t="s">
        <v>474</v>
      </c>
      <c r="B5" s="169">
        <v>21156</v>
      </c>
      <c r="C5" s="169">
        <v>725</v>
      </c>
      <c r="D5" s="169"/>
      <c r="E5" s="169">
        <v>75</v>
      </c>
      <c r="F5" s="169">
        <v>21956</v>
      </c>
      <c r="G5" s="169">
        <f>(B5*$J$5+C5*$J$6+D5*$J$7+E5*$J$8)/1000</f>
        <v>249.63499999999999</v>
      </c>
      <c r="I5" s="176" t="s">
        <v>12</v>
      </c>
      <c r="J5" s="177">
        <v>10</v>
      </c>
    </row>
    <row r="6" spans="1:10" x14ac:dyDescent="0.25">
      <c r="A6" s="164" t="s">
        <v>1037</v>
      </c>
      <c r="B6" s="165">
        <v>4361</v>
      </c>
      <c r="C6" s="165">
        <v>129</v>
      </c>
      <c r="D6" s="165"/>
      <c r="E6" s="165"/>
      <c r="F6" s="165">
        <v>4490</v>
      </c>
      <c r="G6" s="165">
        <f t="shared" ref="G6:G69" si="0">(B6*$J$5+C6*$J$6+D6*$J$7+E6*$J$8)/1000</f>
        <v>50.317999999999998</v>
      </c>
      <c r="I6" s="176" t="s">
        <v>14</v>
      </c>
      <c r="J6" s="177">
        <v>52</v>
      </c>
    </row>
    <row r="7" spans="1:10" x14ac:dyDescent="0.25">
      <c r="A7" s="164" t="s">
        <v>475</v>
      </c>
      <c r="B7" s="165">
        <v>1924</v>
      </c>
      <c r="C7" s="165">
        <v>129</v>
      </c>
      <c r="D7" s="165"/>
      <c r="E7" s="165">
        <v>75</v>
      </c>
      <c r="F7" s="165">
        <v>2128</v>
      </c>
      <c r="G7" s="165">
        <f t="shared" si="0"/>
        <v>26.323</v>
      </c>
      <c r="I7" s="176" t="s">
        <v>16</v>
      </c>
      <c r="J7" s="177">
        <v>40</v>
      </c>
    </row>
    <row r="8" spans="1:10" x14ac:dyDescent="0.25">
      <c r="A8" s="164" t="s">
        <v>476</v>
      </c>
      <c r="B8" s="165">
        <v>2099</v>
      </c>
      <c r="C8" s="165">
        <v>251</v>
      </c>
      <c r="D8" s="165"/>
      <c r="E8" s="165"/>
      <c r="F8" s="165">
        <v>2350</v>
      </c>
      <c r="G8" s="165">
        <f t="shared" si="0"/>
        <v>34.042000000000002</v>
      </c>
      <c r="I8" s="176" t="s">
        <v>18</v>
      </c>
      <c r="J8" s="177">
        <v>5</v>
      </c>
    </row>
    <row r="9" spans="1:10" x14ac:dyDescent="0.25">
      <c r="A9" s="164" t="s">
        <v>477</v>
      </c>
      <c r="B9" s="165">
        <v>5277</v>
      </c>
      <c r="C9" s="165">
        <v>13</v>
      </c>
      <c r="D9" s="165"/>
      <c r="E9" s="165"/>
      <c r="F9" s="165">
        <v>5290</v>
      </c>
      <c r="G9" s="165">
        <f t="shared" si="0"/>
        <v>53.445999999999998</v>
      </c>
    </row>
    <row r="10" spans="1:10" x14ac:dyDescent="0.25">
      <c r="A10" s="164" t="s">
        <v>478</v>
      </c>
      <c r="B10" s="165">
        <v>3521</v>
      </c>
      <c r="C10" s="165">
        <v>43</v>
      </c>
      <c r="D10" s="165"/>
      <c r="E10" s="165"/>
      <c r="F10" s="165">
        <v>3564</v>
      </c>
      <c r="G10" s="165">
        <f t="shared" si="0"/>
        <v>37.445999999999998</v>
      </c>
    </row>
    <row r="11" spans="1:10" x14ac:dyDescent="0.25">
      <c r="A11" s="164" t="s">
        <v>1038</v>
      </c>
      <c r="B11" s="165">
        <v>888</v>
      </c>
      <c r="C11" s="165">
        <v>119</v>
      </c>
      <c r="D11" s="165"/>
      <c r="E11" s="165"/>
      <c r="F11" s="165">
        <v>1007</v>
      </c>
      <c r="G11" s="165">
        <f t="shared" si="0"/>
        <v>15.068</v>
      </c>
    </row>
    <row r="12" spans="1:10" x14ac:dyDescent="0.25">
      <c r="A12" s="164" t="s">
        <v>479</v>
      </c>
      <c r="B12" s="165">
        <v>2261</v>
      </c>
      <c r="C12" s="165">
        <v>14</v>
      </c>
      <c r="D12" s="165"/>
      <c r="E12" s="165"/>
      <c r="F12" s="165">
        <v>2275</v>
      </c>
      <c r="G12" s="165">
        <f t="shared" si="0"/>
        <v>23.338000000000001</v>
      </c>
    </row>
    <row r="13" spans="1:10" x14ac:dyDescent="0.25">
      <c r="A13" s="164" t="s">
        <v>480</v>
      </c>
      <c r="B13" s="165">
        <v>825</v>
      </c>
      <c r="C13" s="165">
        <v>27</v>
      </c>
      <c r="D13" s="165"/>
      <c r="E13" s="165"/>
      <c r="F13" s="165">
        <v>852</v>
      </c>
      <c r="G13" s="165">
        <f t="shared" si="0"/>
        <v>9.6539999999999999</v>
      </c>
    </row>
    <row r="14" spans="1:10" x14ac:dyDescent="0.25">
      <c r="A14" s="170" t="s">
        <v>483</v>
      </c>
      <c r="B14" s="171">
        <v>28585</v>
      </c>
      <c r="C14" s="171">
        <v>815</v>
      </c>
      <c r="D14" s="171"/>
      <c r="E14" s="171">
        <v>625</v>
      </c>
      <c r="F14" s="171">
        <v>30025</v>
      </c>
      <c r="G14" s="171">
        <f t="shared" si="0"/>
        <v>331.35500000000002</v>
      </c>
    </row>
    <row r="15" spans="1:10" x14ac:dyDescent="0.25">
      <c r="A15" s="164" t="s">
        <v>484</v>
      </c>
      <c r="B15" s="165">
        <v>5706</v>
      </c>
      <c r="C15" s="165"/>
      <c r="D15" s="165"/>
      <c r="E15" s="165"/>
      <c r="F15" s="165">
        <v>5706</v>
      </c>
      <c r="G15" s="165">
        <f t="shared" si="0"/>
        <v>57.06</v>
      </c>
    </row>
    <row r="16" spans="1:10" x14ac:dyDescent="0.25">
      <c r="A16" s="164" t="s">
        <v>485</v>
      </c>
      <c r="B16" s="165">
        <v>2739</v>
      </c>
      <c r="C16" s="165">
        <v>41</v>
      </c>
      <c r="D16" s="165"/>
      <c r="E16" s="165">
        <v>191</v>
      </c>
      <c r="F16" s="165">
        <v>2971</v>
      </c>
      <c r="G16" s="165">
        <f t="shared" si="0"/>
        <v>30.477</v>
      </c>
    </row>
    <row r="17" spans="1:7" x14ac:dyDescent="0.25">
      <c r="A17" s="164" t="s">
        <v>486</v>
      </c>
      <c r="B17" s="165">
        <v>10715</v>
      </c>
      <c r="C17" s="165">
        <v>416</v>
      </c>
      <c r="D17" s="165"/>
      <c r="E17" s="165">
        <v>178</v>
      </c>
      <c r="F17" s="165">
        <v>11309</v>
      </c>
      <c r="G17" s="165">
        <f t="shared" si="0"/>
        <v>129.672</v>
      </c>
    </row>
    <row r="18" spans="1:7" x14ac:dyDescent="0.25">
      <c r="A18" s="164" t="s">
        <v>487</v>
      </c>
      <c r="B18" s="165">
        <v>2938</v>
      </c>
      <c r="C18" s="165">
        <v>17</v>
      </c>
      <c r="D18" s="165"/>
      <c r="E18" s="165">
        <v>212</v>
      </c>
      <c r="F18" s="165">
        <v>3167</v>
      </c>
      <c r="G18" s="165">
        <f t="shared" si="0"/>
        <v>31.324000000000002</v>
      </c>
    </row>
    <row r="19" spans="1:7" x14ac:dyDescent="0.25">
      <c r="A19" s="164" t="s">
        <v>488</v>
      </c>
      <c r="B19" s="165">
        <v>3996</v>
      </c>
      <c r="C19" s="165">
        <v>280</v>
      </c>
      <c r="D19" s="165"/>
      <c r="E19" s="165"/>
      <c r="F19" s="165">
        <v>4276</v>
      </c>
      <c r="G19" s="165">
        <f t="shared" si="0"/>
        <v>54.52</v>
      </c>
    </row>
    <row r="20" spans="1:7" x14ac:dyDescent="0.25">
      <c r="A20" s="164" t="s">
        <v>489</v>
      </c>
      <c r="B20" s="165">
        <v>1900</v>
      </c>
      <c r="C20" s="165"/>
      <c r="D20" s="165"/>
      <c r="E20" s="165"/>
      <c r="F20" s="165">
        <v>1900</v>
      </c>
      <c r="G20" s="165">
        <f t="shared" si="0"/>
        <v>19</v>
      </c>
    </row>
    <row r="21" spans="1:7" x14ac:dyDescent="0.25">
      <c r="A21" s="164" t="s">
        <v>1039</v>
      </c>
      <c r="B21" s="165">
        <v>533</v>
      </c>
      <c r="C21" s="165"/>
      <c r="D21" s="165"/>
      <c r="E21" s="165">
        <v>44</v>
      </c>
      <c r="F21" s="165">
        <v>577</v>
      </c>
      <c r="G21" s="165">
        <f t="shared" si="0"/>
        <v>5.55</v>
      </c>
    </row>
    <row r="22" spans="1:7" x14ac:dyDescent="0.25">
      <c r="A22" s="164" t="s">
        <v>996</v>
      </c>
      <c r="B22" s="165">
        <v>58</v>
      </c>
      <c r="C22" s="165">
        <v>61</v>
      </c>
      <c r="D22" s="165"/>
      <c r="E22" s="165"/>
      <c r="F22" s="165">
        <v>119</v>
      </c>
      <c r="G22" s="165">
        <f t="shared" si="0"/>
        <v>3.7519999999999998</v>
      </c>
    </row>
    <row r="23" spans="1:7" x14ac:dyDescent="0.25">
      <c r="A23" s="170" t="s">
        <v>53</v>
      </c>
      <c r="B23" s="171">
        <v>23692</v>
      </c>
      <c r="C23" s="171">
        <v>5064</v>
      </c>
      <c r="D23" s="171">
        <v>62</v>
      </c>
      <c r="E23" s="171">
        <v>1721</v>
      </c>
      <c r="F23" s="171">
        <v>30539</v>
      </c>
      <c r="G23" s="171">
        <f t="shared" si="0"/>
        <v>511.33300000000003</v>
      </c>
    </row>
    <row r="24" spans="1:7" x14ac:dyDescent="0.25">
      <c r="A24" s="164" t="s">
        <v>54</v>
      </c>
      <c r="B24" s="165">
        <v>215</v>
      </c>
      <c r="C24" s="165"/>
      <c r="D24" s="165"/>
      <c r="E24" s="165"/>
      <c r="F24" s="165">
        <v>215</v>
      </c>
      <c r="G24" s="165">
        <f t="shared" si="0"/>
        <v>2.15</v>
      </c>
    </row>
    <row r="25" spans="1:7" x14ac:dyDescent="0.25">
      <c r="A25" s="164" t="s">
        <v>55</v>
      </c>
      <c r="B25" s="165">
        <v>6807</v>
      </c>
      <c r="C25" s="165">
        <v>85</v>
      </c>
      <c r="D25" s="165">
        <v>62</v>
      </c>
      <c r="E25" s="165">
        <v>643</v>
      </c>
      <c r="F25" s="165">
        <v>7597</v>
      </c>
      <c r="G25" s="165">
        <f t="shared" si="0"/>
        <v>78.185000000000002</v>
      </c>
    </row>
    <row r="26" spans="1:7" x14ac:dyDescent="0.25">
      <c r="A26" s="164" t="s">
        <v>56</v>
      </c>
      <c r="B26" s="165">
        <v>665</v>
      </c>
      <c r="C26" s="165"/>
      <c r="D26" s="165"/>
      <c r="E26" s="165"/>
      <c r="F26" s="165">
        <v>665</v>
      </c>
      <c r="G26" s="165">
        <f t="shared" si="0"/>
        <v>6.65</v>
      </c>
    </row>
    <row r="27" spans="1:7" x14ac:dyDescent="0.25">
      <c r="A27" s="164" t="s">
        <v>57</v>
      </c>
      <c r="B27" s="165">
        <v>465</v>
      </c>
      <c r="C27" s="165">
        <v>52</v>
      </c>
      <c r="D27" s="165"/>
      <c r="E27" s="165">
        <v>250</v>
      </c>
      <c r="F27" s="165">
        <v>767</v>
      </c>
      <c r="G27" s="165">
        <f t="shared" si="0"/>
        <v>8.6039999999999992</v>
      </c>
    </row>
    <row r="28" spans="1:7" x14ac:dyDescent="0.25">
      <c r="A28" s="164" t="s">
        <v>58</v>
      </c>
      <c r="B28" s="165">
        <v>1841</v>
      </c>
      <c r="C28" s="165">
        <v>153</v>
      </c>
      <c r="D28" s="165"/>
      <c r="E28" s="165">
        <v>54</v>
      </c>
      <c r="F28" s="165">
        <v>2048</v>
      </c>
      <c r="G28" s="165">
        <f t="shared" si="0"/>
        <v>26.635999999999999</v>
      </c>
    </row>
    <row r="29" spans="1:7" x14ac:dyDescent="0.25">
      <c r="A29" s="164" t="s">
        <v>1040</v>
      </c>
      <c r="B29" s="165">
        <v>1142</v>
      </c>
      <c r="C29" s="165"/>
      <c r="D29" s="165"/>
      <c r="E29" s="165"/>
      <c r="F29" s="165">
        <v>1142</v>
      </c>
      <c r="G29" s="165">
        <f t="shared" si="0"/>
        <v>11.42</v>
      </c>
    </row>
    <row r="30" spans="1:7" x14ac:dyDescent="0.25">
      <c r="A30" s="164" t="s">
        <v>59</v>
      </c>
      <c r="B30" s="165">
        <v>1122</v>
      </c>
      <c r="C30" s="165">
        <v>62</v>
      </c>
      <c r="D30" s="165"/>
      <c r="E30" s="165"/>
      <c r="F30" s="165">
        <v>1184</v>
      </c>
      <c r="G30" s="165">
        <f t="shared" si="0"/>
        <v>14.444000000000001</v>
      </c>
    </row>
    <row r="31" spans="1:7" x14ac:dyDescent="0.25">
      <c r="A31" s="164" t="s">
        <v>1041</v>
      </c>
      <c r="B31" s="165">
        <v>904</v>
      </c>
      <c r="C31" s="165"/>
      <c r="D31" s="165"/>
      <c r="E31" s="165"/>
      <c r="F31" s="165">
        <v>904</v>
      </c>
      <c r="G31" s="165">
        <f t="shared" si="0"/>
        <v>9.0399999999999991</v>
      </c>
    </row>
    <row r="32" spans="1:7" x14ac:dyDescent="0.25">
      <c r="A32" s="164" t="s">
        <v>60</v>
      </c>
      <c r="B32" s="165">
        <v>350</v>
      </c>
      <c r="C32" s="165"/>
      <c r="D32" s="165"/>
      <c r="E32" s="165"/>
      <c r="F32" s="165">
        <v>350</v>
      </c>
      <c r="G32" s="165">
        <f t="shared" si="0"/>
        <v>3.5</v>
      </c>
    </row>
    <row r="33" spans="1:7" x14ac:dyDescent="0.25">
      <c r="A33" s="164" t="s">
        <v>61</v>
      </c>
      <c r="B33" s="165">
        <v>796</v>
      </c>
      <c r="C33" s="165"/>
      <c r="D33" s="165"/>
      <c r="E33" s="165"/>
      <c r="F33" s="165">
        <v>796</v>
      </c>
      <c r="G33" s="165">
        <f t="shared" si="0"/>
        <v>7.96</v>
      </c>
    </row>
    <row r="34" spans="1:7" x14ac:dyDescent="0.25">
      <c r="A34" s="164" t="s">
        <v>62</v>
      </c>
      <c r="B34" s="165">
        <v>9235</v>
      </c>
      <c r="C34" s="165">
        <v>4608</v>
      </c>
      <c r="D34" s="165"/>
      <c r="E34" s="165">
        <v>774</v>
      </c>
      <c r="F34" s="165">
        <v>14617</v>
      </c>
      <c r="G34" s="165">
        <f t="shared" si="0"/>
        <v>335.83600000000001</v>
      </c>
    </row>
    <row r="35" spans="1:7" x14ac:dyDescent="0.25">
      <c r="A35" s="164" t="s">
        <v>63</v>
      </c>
      <c r="B35" s="165">
        <v>150</v>
      </c>
      <c r="C35" s="165">
        <v>104</v>
      </c>
      <c r="D35" s="165"/>
      <c r="E35" s="165"/>
      <c r="F35" s="165">
        <v>254</v>
      </c>
      <c r="G35" s="165">
        <f t="shared" si="0"/>
        <v>6.9080000000000004</v>
      </c>
    </row>
    <row r="36" spans="1:7" x14ac:dyDescent="0.25">
      <c r="A36" s="170" t="s">
        <v>490</v>
      </c>
      <c r="B36" s="171">
        <v>21835</v>
      </c>
      <c r="C36" s="171">
        <v>345</v>
      </c>
      <c r="D36" s="171"/>
      <c r="E36" s="171">
        <v>223</v>
      </c>
      <c r="F36" s="171">
        <v>22403</v>
      </c>
      <c r="G36" s="171">
        <f t="shared" si="0"/>
        <v>237.405</v>
      </c>
    </row>
    <row r="37" spans="1:7" x14ac:dyDescent="0.25">
      <c r="A37" s="164" t="s">
        <v>491</v>
      </c>
      <c r="B37" s="165">
        <v>1327</v>
      </c>
      <c r="C37" s="165">
        <v>72</v>
      </c>
      <c r="D37" s="165"/>
      <c r="E37" s="165">
        <v>60</v>
      </c>
      <c r="F37" s="165">
        <v>1459</v>
      </c>
      <c r="G37" s="165">
        <f t="shared" si="0"/>
        <v>17.314</v>
      </c>
    </row>
    <row r="38" spans="1:7" x14ac:dyDescent="0.25">
      <c r="A38" s="164" t="s">
        <v>492</v>
      </c>
      <c r="B38" s="165">
        <v>17698</v>
      </c>
      <c r="C38" s="165">
        <v>108</v>
      </c>
      <c r="D38" s="165"/>
      <c r="E38" s="165">
        <v>163</v>
      </c>
      <c r="F38" s="165">
        <v>17969</v>
      </c>
      <c r="G38" s="165">
        <f t="shared" si="0"/>
        <v>183.411</v>
      </c>
    </row>
    <row r="39" spans="1:7" x14ac:dyDescent="0.25">
      <c r="A39" s="164" t="s">
        <v>493</v>
      </c>
      <c r="B39" s="165">
        <v>1240</v>
      </c>
      <c r="C39" s="165">
        <v>165</v>
      </c>
      <c r="D39" s="165"/>
      <c r="E39" s="165"/>
      <c r="F39" s="165">
        <v>1405</v>
      </c>
      <c r="G39" s="165">
        <f t="shared" si="0"/>
        <v>20.98</v>
      </c>
    </row>
    <row r="40" spans="1:7" x14ac:dyDescent="0.25">
      <c r="A40" s="164" t="s">
        <v>494</v>
      </c>
      <c r="B40" s="165">
        <v>1408</v>
      </c>
      <c r="C40" s="165"/>
      <c r="D40" s="165"/>
      <c r="E40" s="165"/>
      <c r="F40" s="165">
        <v>1408</v>
      </c>
      <c r="G40" s="165">
        <f t="shared" si="0"/>
        <v>14.08</v>
      </c>
    </row>
    <row r="41" spans="1:7" x14ac:dyDescent="0.25">
      <c r="A41" s="164" t="s">
        <v>495</v>
      </c>
      <c r="B41" s="165">
        <v>162</v>
      </c>
      <c r="C41" s="165"/>
      <c r="D41" s="165"/>
      <c r="E41" s="165"/>
      <c r="F41" s="165">
        <v>162</v>
      </c>
      <c r="G41" s="165">
        <f t="shared" si="0"/>
        <v>1.62</v>
      </c>
    </row>
    <row r="42" spans="1:7" x14ac:dyDescent="0.25">
      <c r="A42" s="170" t="s">
        <v>496</v>
      </c>
      <c r="B42" s="171">
        <v>14414</v>
      </c>
      <c r="C42" s="171">
        <v>749</v>
      </c>
      <c r="D42" s="171"/>
      <c r="E42" s="171">
        <v>67</v>
      </c>
      <c r="F42" s="171">
        <v>15230</v>
      </c>
      <c r="G42" s="171">
        <f t="shared" si="0"/>
        <v>183.423</v>
      </c>
    </row>
    <row r="43" spans="1:7" x14ac:dyDescent="0.25">
      <c r="A43" s="164" t="s">
        <v>497</v>
      </c>
      <c r="B43" s="165">
        <v>2111</v>
      </c>
      <c r="C43" s="165"/>
      <c r="D43" s="165"/>
      <c r="E43" s="165"/>
      <c r="F43" s="165">
        <v>2111</v>
      </c>
      <c r="G43" s="165">
        <f t="shared" si="0"/>
        <v>21.11</v>
      </c>
    </row>
    <row r="44" spans="1:7" x14ac:dyDescent="0.25">
      <c r="A44" s="164" t="s">
        <v>1042</v>
      </c>
      <c r="B44" s="165">
        <v>65</v>
      </c>
      <c r="C44" s="165"/>
      <c r="D44" s="165"/>
      <c r="E44" s="165"/>
      <c r="F44" s="165">
        <v>65</v>
      </c>
      <c r="G44" s="165">
        <f t="shared" si="0"/>
        <v>0.65</v>
      </c>
    </row>
    <row r="45" spans="1:7" x14ac:dyDescent="0.25">
      <c r="A45" s="164" t="s">
        <v>498</v>
      </c>
      <c r="B45" s="165">
        <v>1042</v>
      </c>
      <c r="C45" s="165"/>
      <c r="D45" s="165"/>
      <c r="E45" s="165">
        <v>67</v>
      </c>
      <c r="F45" s="165">
        <v>1109</v>
      </c>
      <c r="G45" s="165">
        <f t="shared" si="0"/>
        <v>10.755000000000001</v>
      </c>
    </row>
    <row r="46" spans="1:7" x14ac:dyDescent="0.25">
      <c r="A46" s="164" t="s">
        <v>1043</v>
      </c>
      <c r="B46" s="165"/>
      <c r="C46" s="165">
        <v>583</v>
      </c>
      <c r="D46" s="165"/>
      <c r="E46" s="165"/>
      <c r="F46" s="165">
        <v>583</v>
      </c>
      <c r="G46" s="165">
        <f t="shared" si="0"/>
        <v>30.315999999999999</v>
      </c>
    </row>
    <row r="47" spans="1:7" x14ac:dyDescent="0.25">
      <c r="A47" s="164" t="s">
        <v>499</v>
      </c>
      <c r="B47" s="165">
        <v>688</v>
      </c>
      <c r="C47" s="165">
        <v>43</v>
      </c>
      <c r="D47" s="165"/>
      <c r="E47" s="165"/>
      <c r="F47" s="165">
        <v>731</v>
      </c>
      <c r="G47" s="165">
        <f t="shared" si="0"/>
        <v>9.1159999999999997</v>
      </c>
    </row>
    <row r="48" spans="1:7" x14ac:dyDescent="0.25">
      <c r="A48" s="164" t="s">
        <v>1044</v>
      </c>
      <c r="B48" s="165">
        <v>862</v>
      </c>
      <c r="C48" s="165"/>
      <c r="D48" s="165"/>
      <c r="E48" s="165"/>
      <c r="F48" s="165">
        <v>862</v>
      </c>
      <c r="G48" s="165">
        <f t="shared" si="0"/>
        <v>8.6199999999999992</v>
      </c>
    </row>
    <row r="49" spans="1:7" x14ac:dyDescent="0.25">
      <c r="A49" s="164" t="s">
        <v>1045</v>
      </c>
      <c r="B49" s="165">
        <v>7139</v>
      </c>
      <c r="C49" s="165">
        <v>116</v>
      </c>
      <c r="D49" s="165"/>
      <c r="E49" s="165"/>
      <c r="F49" s="165">
        <v>7255</v>
      </c>
      <c r="G49" s="165">
        <f t="shared" si="0"/>
        <v>77.421999999999997</v>
      </c>
    </row>
    <row r="50" spans="1:7" x14ac:dyDescent="0.25">
      <c r="A50" s="164" t="s">
        <v>1046</v>
      </c>
      <c r="B50" s="165">
        <v>719</v>
      </c>
      <c r="C50" s="165"/>
      <c r="D50" s="165"/>
      <c r="E50" s="165"/>
      <c r="F50" s="165">
        <v>719</v>
      </c>
      <c r="G50" s="165">
        <f t="shared" si="0"/>
        <v>7.19</v>
      </c>
    </row>
    <row r="51" spans="1:7" x14ac:dyDescent="0.25">
      <c r="A51" s="164" t="s">
        <v>500</v>
      </c>
      <c r="B51" s="165">
        <v>1788</v>
      </c>
      <c r="C51" s="165">
        <v>7</v>
      </c>
      <c r="D51" s="165"/>
      <c r="E51" s="165"/>
      <c r="F51" s="165">
        <v>1795</v>
      </c>
      <c r="G51" s="165">
        <f t="shared" si="0"/>
        <v>18.244</v>
      </c>
    </row>
    <row r="52" spans="1:7" x14ac:dyDescent="0.25">
      <c r="A52" s="170" t="s">
        <v>66</v>
      </c>
      <c r="B52" s="171">
        <v>34303</v>
      </c>
      <c r="C52" s="171">
        <v>2048</v>
      </c>
      <c r="D52" s="171"/>
      <c r="E52" s="171">
        <v>62</v>
      </c>
      <c r="F52" s="171">
        <v>36413</v>
      </c>
      <c r="G52" s="171">
        <f t="shared" si="0"/>
        <v>449.83600000000001</v>
      </c>
    </row>
    <row r="53" spans="1:7" x14ac:dyDescent="0.25">
      <c r="A53" s="164" t="s">
        <v>67</v>
      </c>
      <c r="B53" s="165">
        <v>181</v>
      </c>
      <c r="C53" s="165"/>
      <c r="D53" s="165"/>
      <c r="E53" s="165"/>
      <c r="F53" s="165">
        <v>181</v>
      </c>
      <c r="G53" s="165">
        <f t="shared" si="0"/>
        <v>1.81</v>
      </c>
    </row>
    <row r="54" spans="1:7" x14ac:dyDescent="0.25">
      <c r="A54" s="164" t="s">
        <v>68</v>
      </c>
      <c r="B54" s="165">
        <v>384</v>
      </c>
      <c r="C54" s="165">
        <v>6</v>
      </c>
      <c r="D54" s="165"/>
      <c r="E54" s="165"/>
      <c r="F54" s="165">
        <v>390</v>
      </c>
      <c r="G54" s="165">
        <f t="shared" si="0"/>
        <v>4.1520000000000001</v>
      </c>
    </row>
    <row r="55" spans="1:7" x14ac:dyDescent="0.25">
      <c r="A55" s="164" t="s">
        <v>69</v>
      </c>
      <c r="B55" s="165">
        <v>2590</v>
      </c>
      <c r="C55" s="165">
        <v>18</v>
      </c>
      <c r="D55" s="165"/>
      <c r="E55" s="165"/>
      <c r="F55" s="165">
        <v>2608</v>
      </c>
      <c r="G55" s="165">
        <f t="shared" si="0"/>
        <v>26.835999999999999</v>
      </c>
    </row>
    <row r="56" spans="1:7" x14ac:dyDescent="0.25">
      <c r="A56" s="164" t="s">
        <v>70</v>
      </c>
      <c r="B56" s="165">
        <v>30476</v>
      </c>
      <c r="C56" s="165">
        <v>1985</v>
      </c>
      <c r="D56" s="165"/>
      <c r="E56" s="165">
        <v>26</v>
      </c>
      <c r="F56" s="165">
        <v>32487</v>
      </c>
      <c r="G56" s="165">
        <f t="shared" si="0"/>
        <v>408.11</v>
      </c>
    </row>
    <row r="57" spans="1:7" x14ac:dyDescent="0.25">
      <c r="A57" s="164" t="s">
        <v>1047</v>
      </c>
      <c r="B57" s="165">
        <v>8</v>
      </c>
      <c r="C57" s="165"/>
      <c r="D57" s="165"/>
      <c r="E57" s="165">
        <v>36</v>
      </c>
      <c r="F57" s="165">
        <v>44</v>
      </c>
      <c r="G57" s="165">
        <f t="shared" si="0"/>
        <v>0.26</v>
      </c>
    </row>
    <row r="58" spans="1:7" x14ac:dyDescent="0.25">
      <c r="A58" s="164" t="s">
        <v>1048</v>
      </c>
      <c r="B58" s="165">
        <v>64</v>
      </c>
      <c r="C58" s="165">
        <v>1</v>
      </c>
      <c r="D58" s="165"/>
      <c r="E58" s="165"/>
      <c r="F58" s="165">
        <v>65</v>
      </c>
      <c r="G58" s="165">
        <f t="shared" si="0"/>
        <v>0.69199999999999995</v>
      </c>
    </row>
    <row r="59" spans="1:7" x14ac:dyDescent="0.25">
      <c r="A59" s="164" t="s">
        <v>71</v>
      </c>
      <c r="B59" s="165">
        <v>172</v>
      </c>
      <c r="C59" s="165"/>
      <c r="D59" s="165"/>
      <c r="E59" s="165"/>
      <c r="F59" s="165">
        <v>172</v>
      </c>
      <c r="G59" s="165">
        <f t="shared" si="0"/>
        <v>1.72</v>
      </c>
    </row>
    <row r="60" spans="1:7" x14ac:dyDescent="0.25">
      <c r="A60" s="164" t="s">
        <v>72</v>
      </c>
      <c r="B60" s="165">
        <v>360</v>
      </c>
      <c r="C60" s="165"/>
      <c r="D60" s="165"/>
      <c r="E60" s="165"/>
      <c r="F60" s="165">
        <v>360</v>
      </c>
      <c r="G60" s="165">
        <f t="shared" si="0"/>
        <v>3.6</v>
      </c>
    </row>
    <row r="61" spans="1:7" x14ac:dyDescent="0.25">
      <c r="A61" s="164" t="s">
        <v>73</v>
      </c>
      <c r="B61" s="165">
        <v>68</v>
      </c>
      <c r="C61" s="165">
        <v>38</v>
      </c>
      <c r="D61" s="165"/>
      <c r="E61" s="165"/>
      <c r="F61" s="165">
        <v>106</v>
      </c>
      <c r="G61" s="165">
        <f t="shared" si="0"/>
        <v>2.6560000000000001</v>
      </c>
    </row>
    <row r="62" spans="1:7" x14ac:dyDescent="0.25">
      <c r="A62" s="170" t="s">
        <v>74</v>
      </c>
      <c r="B62" s="171">
        <v>21000</v>
      </c>
      <c r="C62" s="171">
        <v>1582</v>
      </c>
      <c r="D62" s="171"/>
      <c r="E62" s="171">
        <v>174</v>
      </c>
      <c r="F62" s="171">
        <v>22756</v>
      </c>
      <c r="G62" s="171">
        <f t="shared" si="0"/>
        <v>293.13400000000001</v>
      </c>
    </row>
    <row r="63" spans="1:7" x14ac:dyDescent="0.25">
      <c r="A63" s="164" t="s">
        <v>75</v>
      </c>
      <c r="B63" s="165">
        <v>174</v>
      </c>
      <c r="C63" s="165">
        <v>1</v>
      </c>
      <c r="D63" s="165"/>
      <c r="E63" s="165"/>
      <c r="F63" s="165">
        <v>175</v>
      </c>
      <c r="G63" s="165">
        <f t="shared" si="0"/>
        <v>1.792</v>
      </c>
    </row>
    <row r="64" spans="1:7" x14ac:dyDescent="0.25">
      <c r="A64" s="164" t="s">
        <v>76</v>
      </c>
      <c r="B64" s="165">
        <v>12892</v>
      </c>
      <c r="C64" s="165">
        <v>1425</v>
      </c>
      <c r="D64" s="165"/>
      <c r="E64" s="165">
        <v>125</v>
      </c>
      <c r="F64" s="165">
        <v>14442</v>
      </c>
      <c r="G64" s="165">
        <f t="shared" si="0"/>
        <v>203.64500000000001</v>
      </c>
    </row>
    <row r="65" spans="1:7" x14ac:dyDescent="0.25">
      <c r="A65" s="164" t="s">
        <v>77</v>
      </c>
      <c r="B65" s="165">
        <v>3258</v>
      </c>
      <c r="C65" s="165">
        <v>52</v>
      </c>
      <c r="D65" s="165"/>
      <c r="E65" s="165"/>
      <c r="F65" s="165">
        <v>3310</v>
      </c>
      <c r="G65" s="165">
        <f t="shared" si="0"/>
        <v>35.283999999999999</v>
      </c>
    </row>
    <row r="66" spans="1:7" x14ac:dyDescent="0.25">
      <c r="A66" s="164" t="s">
        <v>78</v>
      </c>
      <c r="B66" s="165">
        <v>914</v>
      </c>
      <c r="C66" s="165">
        <v>42</v>
      </c>
      <c r="D66" s="165"/>
      <c r="E66" s="165"/>
      <c r="F66" s="165">
        <v>956</v>
      </c>
      <c r="G66" s="165">
        <f t="shared" si="0"/>
        <v>11.324</v>
      </c>
    </row>
    <row r="67" spans="1:7" x14ac:dyDescent="0.25">
      <c r="A67" s="164" t="s">
        <v>79</v>
      </c>
      <c r="B67" s="165">
        <v>78</v>
      </c>
      <c r="C67" s="165">
        <v>37</v>
      </c>
      <c r="D67" s="165"/>
      <c r="E67" s="165"/>
      <c r="F67" s="165">
        <v>115</v>
      </c>
      <c r="G67" s="165">
        <f t="shared" si="0"/>
        <v>2.7040000000000002</v>
      </c>
    </row>
    <row r="68" spans="1:7" x14ac:dyDescent="0.25">
      <c r="A68" s="164" t="s">
        <v>1049</v>
      </c>
      <c r="B68" s="165">
        <v>2</v>
      </c>
      <c r="C68" s="165">
        <v>4</v>
      </c>
      <c r="D68" s="165"/>
      <c r="E68" s="165"/>
      <c r="F68" s="165">
        <v>6</v>
      </c>
      <c r="G68" s="165">
        <f t="shared" si="0"/>
        <v>0.22800000000000001</v>
      </c>
    </row>
    <row r="69" spans="1:7" x14ac:dyDescent="0.25">
      <c r="A69" s="164" t="s">
        <v>81</v>
      </c>
      <c r="B69" s="165">
        <v>489</v>
      </c>
      <c r="C69" s="165"/>
      <c r="D69" s="165"/>
      <c r="E69" s="165"/>
      <c r="F69" s="165">
        <v>489</v>
      </c>
      <c r="G69" s="165">
        <f t="shared" si="0"/>
        <v>4.8899999999999997</v>
      </c>
    </row>
    <row r="70" spans="1:7" x14ac:dyDescent="0.25">
      <c r="A70" s="164" t="s">
        <v>82</v>
      </c>
      <c r="B70" s="165">
        <v>518</v>
      </c>
      <c r="C70" s="165"/>
      <c r="D70" s="165"/>
      <c r="E70" s="165"/>
      <c r="F70" s="165">
        <v>518</v>
      </c>
      <c r="G70" s="165">
        <f t="shared" ref="G70:G133" si="1">(B70*$J$5+C70*$J$6+D70*$J$7+E70*$J$8)/1000</f>
        <v>5.18</v>
      </c>
    </row>
    <row r="71" spans="1:7" x14ac:dyDescent="0.25">
      <c r="A71" s="164" t="s">
        <v>84</v>
      </c>
      <c r="B71" s="165">
        <v>2037</v>
      </c>
      <c r="C71" s="165">
        <v>21</v>
      </c>
      <c r="D71" s="165"/>
      <c r="E71" s="165">
        <v>49</v>
      </c>
      <c r="F71" s="165">
        <v>2107</v>
      </c>
      <c r="G71" s="165">
        <f t="shared" si="1"/>
        <v>21.707000000000001</v>
      </c>
    </row>
    <row r="72" spans="1:7" x14ac:dyDescent="0.25">
      <c r="A72" s="164" t="s">
        <v>85</v>
      </c>
      <c r="B72" s="165">
        <v>638</v>
      </c>
      <c r="C72" s="165"/>
      <c r="D72" s="165"/>
      <c r="E72" s="165"/>
      <c r="F72" s="165">
        <v>638</v>
      </c>
      <c r="G72" s="165">
        <f t="shared" si="1"/>
        <v>6.38</v>
      </c>
    </row>
    <row r="73" spans="1:7" x14ac:dyDescent="0.25">
      <c r="A73" s="170" t="s">
        <v>86</v>
      </c>
      <c r="B73" s="171">
        <v>27622</v>
      </c>
      <c r="C73" s="171">
        <v>699</v>
      </c>
      <c r="D73" s="171">
        <v>75</v>
      </c>
      <c r="E73" s="171">
        <v>629</v>
      </c>
      <c r="F73" s="171">
        <v>29025</v>
      </c>
      <c r="G73" s="171">
        <f t="shared" si="1"/>
        <v>318.71300000000002</v>
      </c>
    </row>
    <row r="74" spans="1:7" x14ac:dyDescent="0.25">
      <c r="A74" s="164" t="s">
        <v>87</v>
      </c>
      <c r="B74" s="165">
        <v>309</v>
      </c>
      <c r="C74" s="165">
        <v>19</v>
      </c>
      <c r="D74" s="165"/>
      <c r="E74" s="165"/>
      <c r="F74" s="165">
        <v>328</v>
      </c>
      <c r="G74" s="165">
        <f t="shared" si="1"/>
        <v>4.0780000000000003</v>
      </c>
    </row>
    <row r="75" spans="1:7" x14ac:dyDescent="0.25">
      <c r="A75" s="164" t="s">
        <v>88</v>
      </c>
      <c r="B75" s="165">
        <v>10604</v>
      </c>
      <c r="C75" s="165">
        <v>163</v>
      </c>
      <c r="D75" s="165">
        <v>75</v>
      </c>
      <c r="E75" s="165">
        <v>210</v>
      </c>
      <c r="F75" s="165">
        <v>11052</v>
      </c>
      <c r="G75" s="165">
        <f t="shared" si="1"/>
        <v>118.566</v>
      </c>
    </row>
    <row r="76" spans="1:7" x14ac:dyDescent="0.25">
      <c r="A76" s="164" t="s">
        <v>89</v>
      </c>
      <c r="B76" s="165">
        <v>708</v>
      </c>
      <c r="C76" s="165"/>
      <c r="D76" s="165"/>
      <c r="E76" s="165"/>
      <c r="F76" s="165">
        <v>708</v>
      </c>
      <c r="G76" s="165">
        <f t="shared" si="1"/>
        <v>7.08</v>
      </c>
    </row>
    <row r="77" spans="1:7" x14ac:dyDescent="0.25">
      <c r="A77" s="164" t="s">
        <v>90</v>
      </c>
      <c r="B77" s="165">
        <v>851</v>
      </c>
      <c r="C77" s="165">
        <v>1</v>
      </c>
      <c r="D77" s="165"/>
      <c r="E77" s="165"/>
      <c r="F77" s="165">
        <v>852</v>
      </c>
      <c r="G77" s="165">
        <f t="shared" si="1"/>
        <v>8.5619999999999994</v>
      </c>
    </row>
    <row r="78" spans="1:7" x14ac:dyDescent="0.25">
      <c r="A78" s="164" t="s">
        <v>91</v>
      </c>
      <c r="B78" s="165">
        <v>75</v>
      </c>
      <c r="C78" s="165"/>
      <c r="D78" s="165"/>
      <c r="E78" s="165"/>
      <c r="F78" s="165">
        <v>75</v>
      </c>
      <c r="G78" s="165">
        <f t="shared" si="1"/>
        <v>0.75</v>
      </c>
    </row>
    <row r="79" spans="1:7" x14ac:dyDescent="0.25">
      <c r="A79" s="164" t="s">
        <v>93</v>
      </c>
      <c r="B79" s="165">
        <v>7247</v>
      </c>
      <c r="C79" s="165">
        <v>170</v>
      </c>
      <c r="D79" s="165"/>
      <c r="E79" s="165">
        <v>44</v>
      </c>
      <c r="F79" s="165">
        <v>7461</v>
      </c>
      <c r="G79" s="165">
        <f t="shared" si="1"/>
        <v>81.53</v>
      </c>
    </row>
    <row r="80" spans="1:7" x14ac:dyDescent="0.25">
      <c r="A80" s="164" t="s">
        <v>94</v>
      </c>
      <c r="B80" s="165">
        <v>2321</v>
      </c>
      <c r="C80" s="165">
        <v>287</v>
      </c>
      <c r="D80" s="165"/>
      <c r="E80" s="165">
        <v>375</v>
      </c>
      <c r="F80" s="165">
        <v>2983</v>
      </c>
      <c r="G80" s="165">
        <f t="shared" si="1"/>
        <v>40.009</v>
      </c>
    </row>
    <row r="81" spans="1:7" x14ac:dyDescent="0.25">
      <c r="A81" s="164" t="s">
        <v>95</v>
      </c>
      <c r="B81" s="165">
        <v>595</v>
      </c>
      <c r="C81" s="165">
        <v>59</v>
      </c>
      <c r="D81" s="165"/>
      <c r="E81" s="165"/>
      <c r="F81" s="165">
        <v>654</v>
      </c>
      <c r="G81" s="165">
        <f t="shared" si="1"/>
        <v>9.0180000000000007</v>
      </c>
    </row>
    <row r="82" spans="1:7" x14ac:dyDescent="0.25">
      <c r="A82" s="164" t="s">
        <v>96</v>
      </c>
      <c r="B82" s="165">
        <v>4912</v>
      </c>
      <c r="C82" s="165"/>
      <c r="D82" s="165"/>
      <c r="E82" s="165"/>
      <c r="F82" s="165">
        <v>4912</v>
      </c>
      <c r="G82" s="165">
        <f t="shared" si="1"/>
        <v>49.12</v>
      </c>
    </row>
    <row r="83" spans="1:7" x14ac:dyDescent="0.25">
      <c r="A83" s="170" t="s">
        <v>502</v>
      </c>
      <c r="B83" s="171">
        <v>23769</v>
      </c>
      <c r="C83" s="171">
        <v>343</v>
      </c>
      <c r="D83" s="171">
        <v>10</v>
      </c>
      <c r="E83" s="171">
        <v>15</v>
      </c>
      <c r="F83" s="171">
        <v>24137</v>
      </c>
      <c r="G83" s="171">
        <f t="shared" si="1"/>
        <v>256.00099999999998</v>
      </c>
    </row>
    <row r="84" spans="1:7" x14ac:dyDescent="0.25">
      <c r="A84" s="164" t="s">
        <v>1050</v>
      </c>
      <c r="B84" s="165">
        <v>436</v>
      </c>
      <c r="C84" s="165"/>
      <c r="D84" s="165"/>
      <c r="E84" s="165"/>
      <c r="F84" s="165">
        <v>436</v>
      </c>
      <c r="G84" s="165">
        <f t="shared" si="1"/>
        <v>4.3600000000000003</v>
      </c>
    </row>
    <row r="85" spans="1:7" x14ac:dyDescent="0.25">
      <c r="A85" s="164" t="s">
        <v>503</v>
      </c>
      <c r="B85" s="165">
        <v>2825</v>
      </c>
      <c r="C85" s="165">
        <v>177</v>
      </c>
      <c r="D85" s="165">
        <v>10</v>
      </c>
      <c r="E85" s="165">
        <v>15</v>
      </c>
      <c r="F85" s="165">
        <v>3027</v>
      </c>
      <c r="G85" s="165">
        <f t="shared" si="1"/>
        <v>37.929000000000002</v>
      </c>
    </row>
    <row r="86" spans="1:7" x14ac:dyDescent="0.25">
      <c r="A86" s="164" t="s">
        <v>504</v>
      </c>
      <c r="B86" s="165">
        <v>15321</v>
      </c>
      <c r="C86" s="165">
        <v>84</v>
      </c>
      <c r="D86" s="165"/>
      <c r="E86" s="165"/>
      <c r="F86" s="165">
        <v>15405</v>
      </c>
      <c r="G86" s="165">
        <f t="shared" si="1"/>
        <v>157.578</v>
      </c>
    </row>
    <row r="87" spans="1:7" x14ac:dyDescent="0.25">
      <c r="A87" s="164" t="s">
        <v>1051</v>
      </c>
      <c r="B87" s="165">
        <v>727</v>
      </c>
      <c r="C87" s="165">
        <v>4</v>
      </c>
      <c r="D87" s="165"/>
      <c r="E87" s="165"/>
      <c r="F87" s="165">
        <v>731</v>
      </c>
      <c r="G87" s="165">
        <f t="shared" si="1"/>
        <v>7.4779999999999998</v>
      </c>
    </row>
    <row r="88" spans="1:7" x14ac:dyDescent="0.25">
      <c r="A88" s="164" t="s">
        <v>1052</v>
      </c>
      <c r="B88" s="165">
        <v>147</v>
      </c>
      <c r="C88" s="165"/>
      <c r="D88" s="165"/>
      <c r="E88" s="165"/>
      <c r="F88" s="165">
        <v>147</v>
      </c>
      <c r="G88" s="165">
        <f t="shared" si="1"/>
        <v>1.47</v>
      </c>
    </row>
    <row r="89" spans="1:7" x14ac:dyDescent="0.25">
      <c r="A89" s="164" t="s">
        <v>505</v>
      </c>
      <c r="B89" s="165">
        <v>2510</v>
      </c>
      <c r="C89" s="165">
        <v>77</v>
      </c>
      <c r="D89" s="165"/>
      <c r="E89" s="165"/>
      <c r="F89" s="165">
        <v>2587</v>
      </c>
      <c r="G89" s="165">
        <f t="shared" si="1"/>
        <v>29.103999999999999</v>
      </c>
    </row>
    <row r="90" spans="1:7" x14ac:dyDescent="0.25">
      <c r="A90" s="164" t="s">
        <v>1053</v>
      </c>
      <c r="B90" s="165">
        <v>1803</v>
      </c>
      <c r="C90" s="165">
        <v>1</v>
      </c>
      <c r="D90" s="165"/>
      <c r="E90" s="165"/>
      <c r="F90" s="165">
        <v>1804</v>
      </c>
      <c r="G90" s="165">
        <f t="shared" si="1"/>
        <v>18.082000000000001</v>
      </c>
    </row>
    <row r="91" spans="1:7" x14ac:dyDescent="0.25">
      <c r="A91" s="170" t="s">
        <v>97</v>
      </c>
      <c r="B91" s="171">
        <v>8638</v>
      </c>
      <c r="C91" s="171">
        <v>901</v>
      </c>
      <c r="D91" s="171"/>
      <c r="E91" s="171">
        <v>325</v>
      </c>
      <c r="F91" s="171">
        <v>9864</v>
      </c>
      <c r="G91" s="171">
        <f t="shared" si="1"/>
        <v>134.857</v>
      </c>
    </row>
    <row r="92" spans="1:7" x14ac:dyDescent="0.25">
      <c r="A92" s="164" t="s">
        <v>98</v>
      </c>
      <c r="B92" s="165">
        <v>838</v>
      </c>
      <c r="C92" s="165">
        <v>52</v>
      </c>
      <c r="D92" s="165"/>
      <c r="E92" s="165">
        <v>302</v>
      </c>
      <c r="F92" s="165">
        <v>1192</v>
      </c>
      <c r="G92" s="165">
        <f t="shared" si="1"/>
        <v>12.593999999999999</v>
      </c>
    </row>
    <row r="93" spans="1:7" x14ac:dyDescent="0.25">
      <c r="A93" s="164" t="s">
        <v>99</v>
      </c>
      <c r="B93" s="165">
        <v>2274</v>
      </c>
      <c r="C93" s="165">
        <v>3</v>
      </c>
      <c r="D93" s="165"/>
      <c r="E93" s="165"/>
      <c r="F93" s="165">
        <v>2277</v>
      </c>
      <c r="G93" s="165">
        <f t="shared" si="1"/>
        <v>22.896000000000001</v>
      </c>
    </row>
    <row r="94" spans="1:7" x14ac:dyDescent="0.25">
      <c r="A94" s="164" t="s">
        <v>100</v>
      </c>
      <c r="B94" s="165">
        <v>366</v>
      </c>
      <c r="C94" s="165">
        <v>46</v>
      </c>
      <c r="D94" s="165"/>
      <c r="E94" s="165"/>
      <c r="F94" s="165">
        <v>412</v>
      </c>
      <c r="G94" s="165">
        <f t="shared" si="1"/>
        <v>6.0519999999999996</v>
      </c>
    </row>
    <row r="95" spans="1:7" x14ac:dyDescent="0.25">
      <c r="A95" s="164" t="s">
        <v>1054</v>
      </c>
      <c r="B95" s="165">
        <v>136</v>
      </c>
      <c r="C95" s="165"/>
      <c r="D95" s="165"/>
      <c r="E95" s="165"/>
      <c r="F95" s="165">
        <v>136</v>
      </c>
      <c r="G95" s="165">
        <f t="shared" si="1"/>
        <v>1.36</v>
      </c>
    </row>
    <row r="96" spans="1:7" x14ac:dyDescent="0.25">
      <c r="A96" s="164" t="s">
        <v>101</v>
      </c>
      <c r="B96" s="165">
        <v>5024</v>
      </c>
      <c r="C96" s="165">
        <v>800</v>
      </c>
      <c r="D96" s="165"/>
      <c r="E96" s="165">
        <v>23</v>
      </c>
      <c r="F96" s="165">
        <v>5847</v>
      </c>
      <c r="G96" s="165">
        <f t="shared" si="1"/>
        <v>91.954999999999998</v>
      </c>
    </row>
    <row r="97" spans="1:7" x14ac:dyDescent="0.25">
      <c r="A97" s="170" t="s">
        <v>102</v>
      </c>
      <c r="B97" s="171">
        <v>54204</v>
      </c>
      <c r="C97" s="171">
        <v>3631</v>
      </c>
      <c r="D97" s="171"/>
      <c r="E97" s="171">
        <v>1770</v>
      </c>
      <c r="F97" s="171">
        <v>59605</v>
      </c>
      <c r="G97" s="171">
        <f t="shared" si="1"/>
        <v>739.702</v>
      </c>
    </row>
    <row r="98" spans="1:7" x14ac:dyDescent="0.25">
      <c r="A98" s="164" t="s">
        <v>103</v>
      </c>
      <c r="B98" s="165">
        <v>147</v>
      </c>
      <c r="C98" s="165">
        <v>7</v>
      </c>
      <c r="D98" s="165"/>
      <c r="E98" s="165"/>
      <c r="F98" s="165">
        <v>154</v>
      </c>
      <c r="G98" s="165">
        <f t="shared" si="1"/>
        <v>1.8340000000000001</v>
      </c>
    </row>
    <row r="99" spans="1:7" x14ac:dyDescent="0.25">
      <c r="A99" s="164" t="s">
        <v>104</v>
      </c>
      <c r="B99" s="165">
        <v>565</v>
      </c>
      <c r="C99" s="165">
        <v>14</v>
      </c>
      <c r="D99" s="165"/>
      <c r="E99" s="165"/>
      <c r="F99" s="165">
        <v>579</v>
      </c>
      <c r="G99" s="165">
        <f t="shared" si="1"/>
        <v>6.3780000000000001</v>
      </c>
    </row>
    <row r="100" spans="1:7" x14ac:dyDescent="0.25">
      <c r="A100" s="164" t="s">
        <v>1055</v>
      </c>
      <c r="B100" s="165">
        <v>585</v>
      </c>
      <c r="C100" s="165"/>
      <c r="D100" s="165"/>
      <c r="E100" s="165">
        <v>256</v>
      </c>
      <c r="F100" s="165">
        <v>841</v>
      </c>
      <c r="G100" s="165">
        <f t="shared" si="1"/>
        <v>7.13</v>
      </c>
    </row>
    <row r="101" spans="1:7" x14ac:dyDescent="0.25">
      <c r="A101" s="164" t="s">
        <v>105</v>
      </c>
      <c r="B101" s="165">
        <v>44974</v>
      </c>
      <c r="C101" s="165">
        <v>3523</v>
      </c>
      <c r="D101" s="165"/>
      <c r="E101" s="165">
        <v>1115</v>
      </c>
      <c r="F101" s="165">
        <v>49612</v>
      </c>
      <c r="G101" s="165">
        <f t="shared" si="1"/>
        <v>638.51099999999997</v>
      </c>
    </row>
    <row r="102" spans="1:7" x14ac:dyDescent="0.25">
      <c r="A102" s="164" t="s">
        <v>1056</v>
      </c>
      <c r="B102" s="165">
        <v>598</v>
      </c>
      <c r="C102" s="165"/>
      <c r="D102" s="165"/>
      <c r="E102" s="165">
        <v>192</v>
      </c>
      <c r="F102" s="165">
        <v>790</v>
      </c>
      <c r="G102" s="165">
        <f t="shared" si="1"/>
        <v>6.94</v>
      </c>
    </row>
    <row r="103" spans="1:7" x14ac:dyDescent="0.25">
      <c r="A103" s="164" t="s">
        <v>106</v>
      </c>
      <c r="B103" s="165">
        <v>1841</v>
      </c>
      <c r="C103" s="165">
        <v>32</v>
      </c>
      <c r="D103" s="165"/>
      <c r="E103" s="165">
        <v>3</v>
      </c>
      <c r="F103" s="165">
        <v>1876</v>
      </c>
      <c r="G103" s="165">
        <f t="shared" si="1"/>
        <v>20.088999999999999</v>
      </c>
    </row>
    <row r="104" spans="1:7" x14ac:dyDescent="0.25">
      <c r="A104" s="164" t="s">
        <v>1057</v>
      </c>
      <c r="B104" s="165">
        <v>1096</v>
      </c>
      <c r="C104" s="165"/>
      <c r="D104" s="165"/>
      <c r="E104" s="165"/>
      <c r="F104" s="165">
        <v>1096</v>
      </c>
      <c r="G104" s="165">
        <f t="shared" si="1"/>
        <v>10.96</v>
      </c>
    </row>
    <row r="105" spans="1:7" x14ac:dyDescent="0.25">
      <c r="A105" s="164" t="s">
        <v>107</v>
      </c>
      <c r="B105" s="165">
        <v>1886</v>
      </c>
      <c r="C105" s="165"/>
      <c r="D105" s="165"/>
      <c r="E105" s="165">
        <v>204</v>
      </c>
      <c r="F105" s="165">
        <v>2090</v>
      </c>
      <c r="G105" s="165">
        <f t="shared" si="1"/>
        <v>19.88</v>
      </c>
    </row>
    <row r="106" spans="1:7" x14ac:dyDescent="0.25">
      <c r="A106" s="164" t="s">
        <v>108</v>
      </c>
      <c r="B106" s="165">
        <v>508</v>
      </c>
      <c r="C106" s="165"/>
      <c r="D106" s="165"/>
      <c r="E106" s="165"/>
      <c r="F106" s="165">
        <v>508</v>
      </c>
      <c r="G106" s="165">
        <f t="shared" si="1"/>
        <v>5.08</v>
      </c>
    </row>
    <row r="107" spans="1:7" x14ac:dyDescent="0.25">
      <c r="A107" s="164" t="s">
        <v>109</v>
      </c>
      <c r="B107" s="165">
        <v>1446</v>
      </c>
      <c r="C107" s="165">
        <v>44</v>
      </c>
      <c r="D107" s="165"/>
      <c r="E107" s="165"/>
      <c r="F107" s="165">
        <v>1490</v>
      </c>
      <c r="G107" s="165">
        <f t="shared" si="1"/>
        <v>16.748000000000001</v>
      </c>
    </row>
    <row r="108" spans="1:7" x14ac:dyDescent="0.25">
      <c r="A108" s="164" t="s">
        <v>110</v>
      </c>
      <c r="B108" s="165">
        <v>558</v>
      </c>
      <c r="C108" s="165">
        <v>11</v>
      </c>
      <c r="D108" s="165"/>
      <c r="E108" s="165"/>
      <c r="F108" s="165">
        <v>569</v>
      </c>
      <c r="G108" s="165">
        <f t="shared" si="1"/>
        <v>6.1520000000000001</v>
      </c>
    </row>
    <row r="109" spans="1:7" x14ac:dyDescent="0.25">
      <c r="A109" s="170" t="s">
        <v>111</v>
      </c>
      <c r="B109" s="171">
        <v>57052</v>
      </c>
      <c r="C109" s="171">
        <v>3219</v>
      </c>
      <c r="D109" s="171"/>
      <c r="E109" s="171">
        <v>2311</v>
      </c>
      <c r="F109" s="171">
        <v>62582</v>
      </c>
      <c r="G109" s="171">
        <f t="shared" si="1"/>
        <v>749.46299999999997</v>
      </c>
    </row>
    <row r="110" spans="1:7" x14ac:dyDescent="0.25">
      <c r="A110" s="164" t="s">
        <v>112</v>
      </c>
      <c r="B110" s="165">
        <v>405</v>
      </c>
      <c r="C110" s="165"/>
      <c r="D110" s="165"/>
      <c r="E110" s="165"/>
      <c r="F110" s="165">
        <v>405</v>
      </c>
      <c r="G110" s="165">
        <f t="shared" si="1"/>
        <v>4.05</v>
      </c>
    </row>
    <row r="111" spans="1:7" x14ac:dyDescent="0.25">
      <c r="A111" s="164" t="s">
        <v>113</v>
      </c>
      <c r="B111" s="165">
        <v>1009</v>
      </c>
      <c r="C111" s="165">
        <v>142</v>
      </c>
      <c r="D111" s="165"/>
      <c r="E111" s="165">
        <v>102</v>
      </c>
      <c r="F111" s="165">
        <v>1253</v>
      </c>
      <c r="G111" s="165">
        <f t="shared" si="1"/>
        <v>17.984000000000002</v>
      </c>
    </row>
    <row r="112" spans="1:7" x14ac:dyDescent="0.25">
      <c r="A112" s="164" t="s">
        <v>114</v>
      </c>
      <c r="B112" s="165">
        <v>38102</v>
      </c>
      <c r="C112" s="165">
        <v>1993</v>
      </c>
      <c r="D112" s="165"/>
      <c r="E112" s="165">
        <v>1606</v>
      </c>
      <c r="F112" s="165">
        <v>41701</v>
      </c>
      <c r="G112" s="165">
        <f t="shared" si="1"/>
        <v>492.68599999999998</v>
      </c>
    </row>
    <row r="113" spans="1:7" x14ac:dyDescent="0.25">
      <c r="A113" s="164" t="s">
        <v>115</v>
      </c>
      <c r="B113" s="165">
        <v>4578</v>
      </c>
      <c r="C113" s="165">
        <v>590</v>
      </c>
      <c r="D113" s="165"/>
      <c r="E113" s="165">
        <v>457</v>
      </c>
      <c r="F113" s="165">
        <v>5625</v>
      </c>
      <c r="G113" s="165">
        <f t="shared" si="1"/>
        <v>78.745000000000005</v>
      </c>
    </row>
    <row r="114" spans="1:7" x14ac:dyDescent="0.25">
      <c r="A114" s="164" t="s">
        <v>116</v>
      </c>
      <c r="B114" s="165">
        <v>160</v>
      </c>
      <c r="C114" s="165">
        <v>370</v>
      </c>
      <c r="D114" s="165"/>
      <c r="E114" s="165"/>
      <c r="F114" s="165">
        <v>530</v>
      </c>
      <c r="G114" s="165">
        <f t="shared" si="1"/>
        <v>20.84</v>
      </c>
    </row>
    <row r="115" spans="1:7" x14ac:dyDescent="0.25">
      <c r="A115" s="164" t="s">
        <v>312</v>
      </c>
      <c r="B115" s="165">
        <v>3794</v>
      </c>
      <c r="C115" s="165">
        <v>64</v>
      </c>
      <c r="D115" s="165"/>
      <c r="E115" s="165">
        <v>84</v>
      </c>
      <c r="F115" s="165">
        <v>3942</v>
      </c>
      <c r="G115" s="165">
        <f t="shared" si="1"/>
        <v>41.688000000000002</v>
      </c>
    </row>
    <row r="116" spans="1:7" x14ac:dyDescent="0.25">
      <c r="A116" s="164" t="s">
        <v>117</v>
      </c>
      <c r="B116" s="165">
        <v>392</v>
      </c>
      <c r="C116" s="165">
        <v>3</v>
      </c>
      <c r="D116" s="165"/>
      <c r="E116" s="165"/>
      <c r="F116" s="165">
        <v>395</v>
      </c>
      <c r="G116" s="165">
        <f t="shared" si="1"/>
        <v>4.0759999999999996</v>
      </c>
    </row>
    <row r="117" spans="1:7" x14ac:dyDescent="0.25">
      <c r="A117" s="164" t="s">
        <v>1058</v>
      </c>
      <c r="B117" s="165">
        <v>4903</v>
      </c>
      <c r="C117" s="165">
        <v>41</v>
      </c>
      <c r="D117" s="165"/>
      <c r="E117" s="165"/>
      <c r="F117" s="165">
        <v>4944</v>
      </c>
      <c r="G117" s="165">
        <f t="shared" si="1"/>
        <v>51.161999999999999</v>
      </c>
    </row>
    <row r="118" spans="1:7" x14ac:dyDescent="0.25">
      <c r="A118" s="164" t="s">
        <v>118</v>
      </c>
      <c r="B118" s="165">
        <v>2331</v>
      </c>
      <c r="C118" s="165">
        <v>16</v>
      </c>
      <c r="D118" s="165"/>
      <c r="E118" s="165">
        <v>62</v>
      </c>
      <c r="F118" s="165">
        <v>2409</v>
      </c>
      <c r="G118" s="165">
        <f t="shared" si="1"/>
        <v>24.452000000000002</v>
      </c>
    </row>
    <row r="119" spans="1:7" x14ac:dyDescent="0.25">
      <c r="A119" s="164" t="s">
        <v>949</v>
      </c>
      <c r="B119" s="165">
        <v>996</v>
      </c>
      <c r="C119" s="165"/>
      <c r="D119" s="165"/>
      <c r="E119" s="165"/>
      <c r="F119" s="165">
        <v>996</v>
      </c>
      <c r="G119" s="165">
        <f t="shared" si="1"/>
        <v>9.9600000000000009</v>
      </c>
    </row>
    <row r="120" spans="1:7" x14ac:dyDescent="0.25">
      <c r="A120" s="164" t="s">
        <v>1059</v>
      </c>
      <c r="B120" s="165">
        <v>382</v>
      </c>
      <c r="C120" s="165"/>
      <c r="D120" s="165"/>
      <c r="E120" s="165"/>
      <c r="F120" s="165">
        <v>382</v>
      </c>
      <c r="G120" s="165">
        <f t="shared" si="1"/>
        <v>3.82</v>
      </c>
    </row>
    <row r="121" spans="1:7" x14ac:dyDescent="0.25">
      <c r="A121" s="170" t="s">
        <v>119</v>
      </c>
      <c r="B121" s="171">
        <v>29562</v>
      </c>
      <c r="C121" s="171">
        <v>1907</v>
      </c>
      <c r="D121" s="171"/>
      <c r="E121" s="171">
        <v>330</v>
      </c>
      <c r="F121" s="171">
        <v>31799</v>
      </c>
      <c r="G121" s="171">
        <f t="shared" si="1"/>
        <v>396.43400000000003</v>
      </c>
    </row>
    <row r="122" spans="1:7" x14ac:dyDescent="0.25">
      <c r="A122" s="164" t="s">
        <v>120</v>
      </c>
      <c r="B122" s="165">
        <v>451</v>
      </c>
      <c r="C122" s="165"/>
      <c r="D122" s="165"/>
      <c r="E122" s="165"/>
      <c r="F122" s="165">
        <v>451</v>
      </c>
      <c r="G122" s="165">
        <f t="shared" si="1"/>
        <v>4.51</v>
      </c>
    </row>
    <row r="123" spans="1:7" x14ac:dyDescent="0.25">
      <c r="A123" s="164" t="s">
        <v>1060</v>
      </c>
      <c r="B123" s="165">
        <v>1385</v>
      </c>
      <c r="C123" s="165"/>
      <c r="D123" s="165"/>
      <c r="E123" s="165"/>
      <c r="F123" s="165">
        <v>1385</v>
      </c>
      <c r="G123" s="165">
        <f t="shared" si="1"/>
        <v>13.85</v>
      </c>
    </row>
    <row r="124" spans="1:7" x14ac:dyDescent="0.25">
      <c r="A124" s="164" t="s">
        <v>121</v>
      </c>
      <c r="B124" s="165">
        <v>184</v>
      </c>
      <c r="C124" s="165">
        <v>6</v>
      </c>
      <c r="D124" s="165"/>
      <c r="E124" s="165"/>
      <c r="F124" s="165">
        <v>190</v>
      </c>
      <c r="G124" s="165">
        <f t="shared" si="1"/>
        <v>2.1520000000000001</v>
      </c>
    </row>
    <row r="125" spans="1:7" x14ac:dyDescent="0.25">
      <c r="A125" s="164" t="s">
        <v>122</v>
      </c>
      <c r="B125" s="165">
        <v>7413</v>
      </c>
      <c r="C125" s="165">
        <v>1006</v>
      </c>
      <c r="D125" s="165"/>
      <c r="E125" s="165"/>
      <c r="F125" s="165">
        <v>8419</v>
      </c>
      <c r="G125" s="165">
        <f t="shared" si="1"/>
        <v>126.44199999999999</v>
      </c>
    </row>
    <row r="126" spans="1:7" x14ac:dyDescent="0.25">
      <c r="A126" s="164" t="s">
        <v>1061</v>
      </c>
      <c r="B126" s="165">
        <v>841</v>
      </c>
      <c r="C126" s="165"/>
      <c r="D126" s="165"/>
      <c r="E126" s="165"/>
      <c r="F126" s="165">
        <v>841</v>
      </c>
      <c r="G126" s="165">
        <f t="shared" si="1"/>
        <v>8.41</v>
      </c>
    </row>
    <row r="127" spans="1:7" x14ac:dyDescent="0.25">
      <c r="A127" s="164" t="s">
        <v>123</v>
      </c>
      <c r="B127" s="165">
        <v>735</v>
      </c>
      <c r="C127" s="165"/>
      <c r="D127" s="165"/>
      <c r="E127" s="165"/>
      <c r="F127" s="165">
        <v>735</v>
      </c>
      <c r="G127" s="165">
        <f t="shared" si="1"/>
        <v>7.35</v>
      </c>
    </row>
    <row r="128" spans="1:7" x14ac:dyDescent="0.25">
      <c r="A128" s="164" t="s">
        <v>124</v>
      </c>
      <c r="B128" s="165">
        <v>4803</v>
      </c>
      <c r="C128" s="165">
        <v>134</v>
      </c>
      <c r="D128" s="165"/>
      <c r="E128" s="165">
        <v>36</v>
      </c>
      <c r="F128" s="165">
        <v>4973</v>
      </c>
      <c r="G128" s="165">
        <f t="shared" si="1"/>
        <v>55.177999999999997</v>
      </c>
    </row>
    <row r="129" spans="1:7" x14ac:dyDescent="0.25">
      <c r="A129" s="164" t="s">
        <v>125</v>
      </c>
      <c r="B129" s="165">
        <v>989</v>
      </c>
      <c r="C129" s="165">
        <v>27</v>
      </c>
      <c r="D129" s="165"/>
      <c r="E129" s="165"/>
      <c r="F129" s="165">
        <v>1016</v>
      </c>
      <c r="G129" s="165">
        <f t="shared" si="1"/>
        <v>11.294</v>
      </c>
    </row>
    <row r="130" spans="1:7" x14ac:dyDescent="0.25">
      <c r="A130" s="164" t="s">
        <v>126</v>
      </c>
      <c r="B130" s="165">
        <v>472</v>
      </c>
      <c r="C130" s="165">
        <v>38</v>
      </c>
      <c r="D130" s="165"/>
      <c r="E130" s="165"/>
      <c r="F130" s="165">
        <v>510</v>
      </c>
      <c r="G130" s="165">
        <f t="shared" si="1"/>
        <v>6.6959999999999997</v>
      </c>
    </row>
    <row r="131" spans="1:7" x14ac:dyDescent="0.25">
      <c r="A131" s="164" t="s">
        <v>1062</v>
      </c>
      <c r="B131" s="165">
        <v>478</v>
      </c>
      <c r="C131" s="165">
        <v>17</v>
      </c>
      <c r="D131" s="165"/>
      <c r="E131" s="165"/>
      <c r="F131" s="165">
        <v>495</v>
      </c>
      <c r="G131" s="165">
        <f t="shared" si="1"/>
        <v>5.6639999999999997</v>
      </c>
    </row>
    <row r="132" spans="1:7" x14ac:dyDescent="0.25">
      <c r="A132" s="164" t="s">
        <v>127</v>
      </c>
      <c r="B132" s="165">
        <v>334</v>
      </c>
      <c r="C132" s="165">
        <v>27</v>
      </c>
      <c r="D132" s="165"/>
      <c r="E132" s="165"/>
      <c r="F132" s="165">
        <v>361</v>
      </c>
      <c r="G132" s="165">
        <f t="shared" si="1"/>
        <v>4.7439999999999998</v>
      </c>
    </row>
    <row r="133" spans="1:7" x14ac:dyDescent="0.25">
      <c r="A133" s="164" t="s">
        <v>128</v>
      </c>
      <c r="B133" s="165">
        <v>270</v>
      </c>
      <c r="C133" s="165"/>
      <c r="D133" s="165"/>
      <c r="E133" s="165"/>
      <c r="F133" s="165">
        <v>270</v>
      </c>
      <c r="G133" s="165">
        <f t="shared" si="1"/>
        <v>2.7</v>
      </c>
    </row>
    <row r="134" spans="1:7" x14ac:dyDescent="0.25">
      <c r="A134" s="164" t="s">
        <v>1063</v>
      </c>
      <c r="B134" s="165">
        <v>301</v>
      </c>
      <c r="C134" s="165">
        <v>238</v>
      </c>
      <c r="D134" s="165"/>
      <c r="E134" s="165"/>
      <c r="F134" s="165">
        <v>539</v>
      </c>
      <c r="G134" s="165">
        <f t="shared" ref="G134:G197" si="2">(B134*$J$5+C134*$J$6+D134*$J$7+E134*$J$8)/1000</f>
        <v>15.385999999999999</v>
      </c>
    </row>
    <row r="135" spans="1:7" x14ac:dyDescent="0.25">
      <c r="A135" s="164" t="s">
        <v>1064</v>
      </c>
      <c r="B135" s="165">
        <v>4618</v>
      </c>
      <c r="C135" s="165">
        <v>138</v>
      </c>
      <c r="D135" s="165"/>
      <c r="E135" s="165"/>
      <c r="F135" s="165">
        <v>4756</v>
      </c>
      <c r="G135" s="165">
        <f t="shared" si="2"/>
        <v>53.356000000000002</v>
      </c>
    </row>
    <row r="136" spans="1:7" x14ac:dyDescent="0.25">
      <c r="A136" s="164" t="s">
        <v>951</v>
      </c>
      <c r="B136" s="165">
        <v>6288</v>
      </c>
      <c r="C136" s="165">
        <v>276</v>
      </c>
      <c r="D136" s="165"/>
      <c r="E136" s="165">
        <v>294</v>
      </c>
      <c r="F136" s="165">
        <v>6858</v>
      </c>
      <c r="G136" s="165">
        <f t="shared" si="2"/>
        <v>78.701999999999998</v>
      </c>
    </row>
    <row r="137" spans="1:7" x14ac:dyDescent="0.25">
      <c r="A137" s="166" t="s">
        <v>1065</v>
      </c>
      <c r="B137" s="167">
        <v>355708</v>
      </c>
      <c r="C137" s="167">
        <v>27861</v>
      </c>
      <c r="D137" s="167">
        <v>5926</v>
      </c>
      <c r="E137" s="167">
        <v>11609</v>
      </c>
      <c r="F137" s="167">
        <v>401104</v>
      </c>
      <c r="G137" s="167">
        <f t="shared" si="2"/>
        <v>5300.9369999999999</v>
      </c>
    </row>
    <row r="138" spans="1:7" x14ac:dyDescent="0.25">
      <c r="A138" s="170" t="s">
        <v>901</v>
      </c>
      <c r="B138" s="171">
        <v>75734</v>
      </c>
      <c r="C138" s="171">
        <v>3143</v>
      </c>
      <c r="D138" s="171">
        <v>1393</v>
      </c>
      <c r="E138" s="171">
        <v>3539</v>
      </c>
      <c r="F138" s="171">
        <v>83809</v>
      </c>
      <c r="G138" s="171">
        <f t="shared" si="2"/>
        <v>994.19100000000003</v>
      </c>
    </row>
    <row r="139" spans="1:7" x14ac:dyDescent="0.25">
      <c r="A139" s="164" t="s">
        <v>902</v>
      </c>
      <c r="B139" s="165">
        <v>47170</v>
      </c>
      <c r="C139" s="165">
        <v>1930</v>
      </c>
      <c r="D139" s="165">
        <v>696</v>
      </c>
      <c r="E139" s="165">
        <v>1639</v>
      </c>
      <c r="F139" s="165">
        <v>51435</v>
      </c>
      <c r="G139" s="165">
        <f t="shared" si="2"/>
        <v>608.09500000000003</v>
      </c>
    </row>
    <row r="140" spans="1:7" x14ac:dyDescent="0.25">
      <c r="A140" s="164" t="s">
        <v>903</v>
      </c>
      <c r="B140" s="165">
        <v>2167</v>
      </c>
      <c r="C140" s="165"/>
      <c r="D140" s="165"/>
      <c r="E140" s="165"/>
      <c r="F140" s="165">
        <v>2167</v>
      </c>
      <c r="G140" s="165">
        <f t="shared" si="2"/>
        <v>21.67</v>
      </c>
    </row>
    <row r="141" spans="1:7" x14ac:dyDescent="0.25">
      <c r="A141" s="164" t="s">
        <v>904</v>
      </c>
      <c r="B141" s="165">
        <v>5539</v>
      </c>
      <c r="C141" s="165">
        <v>293</v>
      </c>
      <c r="D141" s="165"/>
      <c r="E141" s="165"/>
      <c r="F141" s="165">
        <v>5832</v>
      </c>
      <c r="G141" s="165">
        <f t="shared" si="2"/>
        <v>70.626000000000005</v>
      </c>
    </row>
    <row r="142" spans="1:7" x14ac:dyDescent="0.25">
      <c r="A142" s="164" t="s">
        <v>1030</v>
      </c>
      <c r="B142" s="165">
        <v>1132</v>
      </c>
      <c r="C142" s="165"/>
      <c r="D142" s="165"/>
      <c r="E142" s="165"/>
      <c r="F142" s="165">
        <v>1132</v>
      </c>
      <c r="G142" s="165">
        <f t="shared" si="2"/>
        <v>11.32</v>
      </c>
    </row>
    <row r="143" spans="1:7" x14ac:dyDescent="0.25">
      <c r="A143" s="164" t="s">
        <v>905</v>
      </c>
      <c r="B143" s="165">
        <v>805</v>
      </c>
      <c r="C143" s="165"/>
      <c r="D143" s="165"/>
      <c r="E143" s="165"/>
      <c r="F143" s="165">
        <v>805</v>
      </c>
      <c r="G143" s="165">
        <f t="shared" si="2"/>
        <v>8.0500000000000007</v>
      </c>
    </row>
    <row r="144" spans="1:7" x14ac:dyDescent="0.25">
      <c r="A144" s="164" t="s">
        <v>906</v>
      </c>
      <c r="B144" s="165">
        <v>846</v>
      </c>
      <c r="C144" s="165"/>
      <c r="D144" s="165"/>
      <c r="E144" s="165"/>
      <c r="F144" s="165">
        <v>846</v>
      </c>
      <c r="G144" s="165">
        <f t="shared" si="2"/>
        <v>8.4600000000000009</v>
      </c>
    </row>
    <row r="145" spans="1:7" x14ac:dyDescent="0.25">
      <c r="A145" s="164" t="s">
        <v>1066</v>
      </c>
      <c r="B145" s="165">
        <v>1764</v>
      </c>
      <c r="C145" s="165">
        <v>18</v>
      </c>
      <c r="D145" s="165"/>
      <c r="E145" s="165"/>
      <c r="F145" s="165">
        <v>1782</v>
      </c>
      <c r="G145" s="165">
        <f t="shared" si="2"/>
        <v>18.576000000000001</v>
      </c>
    </row>
    <row r="146" spans="1:7" x14ac:dyDescent="0.25">
      <c r="A146" s="164" t="s">
        <v>912</v>
      </c>
      <c r="B146" s="165">
        <v>1735</v>
      </c>
      <c r="C146" s="165"/>
      <c r="D146" s="165"/>
      <c r="E146" s="165">
        <v>1900</v>
      </c>
      <c r="F146" s="165">
        <v>3635</v>
      </c>
      <c r="G146" s="165">
        <f t="shared" si="2"/>
        <v>26.85</v>
      </c>
    </row>
    <row r="147" spans="1:7" x14ac:dyDescent="0.25">
      <c r="A147" s="164" t="s">
        <v>907</v>
      </c>
      <c r="B147" s="165">
        <v>6681</v>
      </c>
      <c r="C147" s="165">
        <v>902</v>
      </c>
      <c r="D147" s="165">
        <v>697</v>
      </c>
      <c r="E147" s="165"/>
      <c r="F147" s="165">
        <v>8280</v>
      </c>
      <c r="G147" s="165">
        <f t="shared" si="2"/>
        <v>141.59399999999999</v>
      </c>
    </row>
    <row r="148" spans="1:7" x14ac:dyDescent="0.25">
      <c r="A148" s="164" t="s">
        <v>908</v>
      </c>
      <c r="B148" s="165">
        <v>1028</v>
      </c>
      <c r="C148" s="165"/>
      <c r="D148" s="165"/>
      <c r="E148" s="165"/>
      <c r="F148" s="165">
        <v>1028</v>
      </c>
      <c r="G148" s="165">
        <f t="shared" si="2"/>
        <v>10.28</v>
      </c>
    </row>
    <row r="149" spans="1:7" x14ac:dyDescent="0.25">
      <c r="A149" s="164" t="s">
        <v>909</v>
      </c>
      <c r="B149" s="165">
        <v>1180</v>
      </c>
      <c r="C149" s="165"/>
      <c r="D149" s="165"/>
      <c r="E149" s="165"/>
      <c r="F149" s="165">
        <v>1180</v>
      </c>
      <c r="G149" s="165">
        <f t="shared" si="2"/>
        <v>11.8</v>
      </c>
    </row>
    <row r="150" spans="1:7" x14ac:dyDescent="0.25">
      <c r="A150" s="164" t="s">
        <v>1031</v>
      </c>
      <c r="B150" s="165">
        <v>970</v>
      </c>
      <c r="C150" s="165"/>
      <c r="D150" s="165"/>
      <c r="E150" s="165"/>
      <c r="F150" s="165">
        <v>970</v>
      </c>
      <c r="G150" s="165">
        <f t="shared" si="2"/>
        <v>9.6999999999999993</v>
      </c>
    </row>
    <row r="151" spans="1:7" x14ac:dyDescent="0.25">
      <c r="A151" s="164" t="s">
        <v>910</v>
      </c>
      <c r="B151" s="165">
        <v>3898</v>
      </c>
      <c r="C151" s="165"/>
      <c r="D151" s="165"/>
      <c r="E151" s="165"/>
      <c r="F151" s="165">
        <v>3898</v>
      </c>
      <c r="G151" s="165">
        <f t="shared" si="2"/>
        <v>38.979999999999997</v>
      </c>
    </row>
    <row r="152" spans="1:7" x14ac:dyDescent="0.25">
      <c r="A152" s="164" t="s">
        <v>911</v>
      </c>
      <c r="B152" s="165">
        <v>819</v>
      </c>
      <c r="C152" s="165"/>
      <c r="D152" s="165"/>
      <c r="E152" s="165"/>
      <c r="F152" s="165">
        <v>819</v>
      </c>
      <c r="G152" s="165">
        <f t="shared" si="2"/>
        <v>8.19</v>
      </c>
    </row>
    <row r="153" spans="1:7" x14ac:dyDescent="0.25">
      <c r="A153" s="170" t="s">
        <v>913</v>
      </c>
      <c r="B153" s="171">
        <v>47596</v>
      </c>
      <c r="C153" s="171">
        <v>3560</v>
      </c>
      <c r="D153" s="171">
        <v>708</v>
      </c>
      <c r="E153" s="171">
        <v>539</v>
      </c>
      <c r="F153" s="171">
        <v>52403</v>
      </c>
      <c r="G153" s="171">
        <f t="shared" si="2"/>
        <v>692.09500000000003</v>
      </c>
    </row>
    <row r="154" spans="1:7" x14ac:dyDescent="0.25">
      <c r="A154" s="164" t="s">
        <v>914</v>
      </c>
      <c r="B154" s="165">
        <v>1419</v>
      </c>
      <c r="C154" s="165"/>
      <c r="D154" s="165"/>
      <c r="E154" s="165">
        <v>123</v>
      </c>
      <c r="F154" s="165">
        <v>1542</v>
      </c>
      <c r="G154" s="165">
        <f t="shared" si="2"/>
        <v>14.805</v>
      </c>
    </row>
    <row r="155" spans="1:7" x14ac:dyDescent="0.25">
      <c r="A155" s="164" t="s">
        <v>915</v>
      </c>
      <c r="B155" s="165">
        <v>321</v>
      </c>
      <c r="C155" s="165">
        <v>405</v>
      </c>
      <c r="D155" s="165"/>
      <c r="E155" s="165"/>
      <c r="F155" s="165">
        <v>726</v>
      </c>
      <c r="G155" s="165">
        <f t="shared" si="2"/>
        <v>24.27</v>
      </c>
    </row>
    <row r="156" spans="1:7" x14ac:dyDescent="0.25">
      <c r="A156" s="164" t="s">
        <v>916</v>
      </c>
      <c r="B156" s="165">
        <v>1275</v>
      </c>
      <c r="C156" s="165">
        <v>179</v>
      </c>
      <c r="D156" s="165"/>
      <c r="E156" s="165"/>
      <c r="F156" s="165">
        <v>1454</v>
      </c>
      <c r="G156" s="165">
        <f t="shared" si="2"/>
        <v>22.058</v>
      </c>
    </row>
    <row r="157" spans="1:7" x14ac:dyDescent="0.25">
      <c r="A157" s="164" t="s">
        <v>917</v>
      </c>
      <c r="B157" s="165">
        <v>1433</v>
      </c>
      <c r="C157" s="165"/>
      <c r="D157" s="165"/>
      <c r="E157" s="165">
        <v>11</v>
      </c>
      <c r="F157" s="165">
        <v>1444</v>
      </c>
      <c r="G157" s="165">
        <f t="shared" si="2"/>
        <v>14.385</v>
      </c>
    </row>
    <row r="158" spans="1:7" x14ac:dyDescent="0.25">
      <c r="A158" s="164" t="s">
        <v>918</v>
      </c>
      <c r="B158" s="165">
        <v>22161</v>
      </c>
      <c r="C158" s="165">
        <v>1567</v>
      </c>
      <c r="D158" s="165">
        <v>657</v>
      </c>
      <c r="E158" s="165">
        <v>108</v>
      </c>
      <c r="F158" s="165">
        <v>24493</v>
      </c>
      <c r="G158" s="165">
        <f t="shared" si="2"/>
        <v>329.91399999999999</v>
      </c>
    </row>
    <row r="159" spans="1:7" x14ac:dyDescent="0.25">
      <c r="A159" s="164" t="s">
        <v>1067</v>
      </c>
      <c r="B159" s="165">
        <v>1518</v>
      </c>
      <c r="C159" s="165"/>
      <c r="D159" s="165"/>
      <c r="E159" s="165"/>
      <c r="F159" s="165">
        <v>1518</v>
      </c>
      <c r="G159" s="165">
        <f t="shared" si="2"/>
        <v>15.18</v>
      </c>
    </row>
    <row r="160" spans="1:7" x14ac:dyDescent="0.25">
      <c r="A160" s="164" t="s">
        <v>1068</v>
      </c>
      <c r="B160" s="165">
        <v>355</v>
      </c>
      <c r="C160" s="165"/>
      <c r="D160" s="165"/>
      <c r="E160" s="165"/>
      <c r="F160" s="165">
        <v>355</v>
      </c>
      <c r="G160" s="165">
        <f t="shared" si="2"/>
        <v>3.55</v>
      </c>
    </row>
    <row r="161" spans="1:7" x14ac:dyDescent="0.25">
      <c r="A161" s="164" t="s">
        <v>919</v>
      </c>
      <c r="B161" s="165">
        <v>15749</v>
      </c>
      <c r="C161" s="165">
        <v>1409</v>
      </c>
      <c r="D161" s="165">
        <v>51</v>
      </c>
      <c r="E161" s="165">
        <v>297</v>
      </c>
      <c r="F161" s="165">
        <v>17506</v>
      </c>
      <c r="G161" s="165">
        <f t="shared" si="2"/>
        <v>234.28299999999999</v>
      </c>
    </row>
    <row r="162" spans="1:7" x14ac:dyDescent="0.25">
      <c r="A162" s="164" t="s">
        <v>920</v>
      </c>
      <c r="B162" s="165">
        <v>1103</v>
      </c>
      <c r="C162" s="165"/>
      <c r="D162" s="165"/>
      <c r="E162" s="165"/>
      <c r="F162" s="165">
        <v>1103</v>
      </c>
      <c r="G162" s="165">
        <f t="shared" si="2"/>
        <v>11.03</v>
      </c>
    </row>
    <row r="163" spans="1:7" x14ac:dyDescent="0.25">
      <c r="A163" s="164" t="s">
        <v>921</v>
      </c>
      <c r="B163" s="165">
        <v>2262</v>
      </c>
      <c r="C163" s="165"/>
      <c r="D163" s="165"/>
      <c r="E163" s="165"/>
      <c r="F163" s="165">
        <v>2262</v>
      </c>
      <c r="G163" s="165">
        <f t="shared" si="2"/>
        <v>22.62</v>
      </c>
    </row>
    <row r="164" spans="1:7" x14ac:dyDescent="0.25">
      <c r="A164" s="170" t="s">
        <v>923</v>
      </c>
      <c r="B164" s="171">
        <v>26619</v>
      </c>
      <c r="C164" s="171">
        <v>838</v>
      </c>
      <c r="D164" s="171"/>
      <c r="E164" s="171">
        <v>333</v>
      </c>
      <c r="F164" s="171">
        <v>27790</v>
      </c>
      <c r="G164" s="171">
        <f t="shared" si="2"/>
        <v>311.43099999999998</v>
      </c>
    </row>
    <row r="165" spans="1:7" x14ac:dyDescent="0.25">
      <c r="A165" s="164" t="s">
        <v>924</v>
      </c>
      <c r="B165" s="165">
        <v>337</v>
      </c>
      <c r="C165" s="165"/>
      <c r="D165" s="165"/>
      <c r="E165" s="165"/>
      <c r="F165" s="165">
        <v>337</v>
      </c>
      <c r="G165" s="165">
        <f t="shared" si="2"/>
        <v>3.37</v>
      </c>
    </row>
    <row r="166" spans="1:7" x14ac:dyDescent="0.25">
      <c r="A166" s="164" t="s">
        <v>925</v>
      </c>
      <c r="B166" s="165">
        <v>711</v>
      </c>
      <c r="C166" s="165">
        <v>59</v>
      </c>
      <c r="D166" s="165"/>
      <c r="E166" s="165"/>
      <c r="F166" s="165">
        <v>770</v>
      </c>
      <c r="G166" s="165">
        <f t="shared" si="2"/>
        <v>10.178000000000001</v>
      </c>
    </row>
    <row r="167" spans="1:7" x14ac:dyDescent="0.25">
      <c r="A167" s="164" t="s">
        <v>926</v>
      </c>
      <c r="B167" s="165">
        <v>6659</v>
      </c>
      <c r="C167" s="165">
        <v>574</v>
      </c>
      <c r="D167" s="165"/>
      <c r="E167" s="165">
        <v>263</v>
      </c>
      <c r="F167" s="165">
        <v>7496</v>
      </c>
      <c r="G167" s="165">
        <f t="shared" si="2"/>
        <v>97.753</v>
      </c>
    </row>
    <row r="168" spans="1:7" x14ac:dyDescent="0.25">
      <c r="A168" s="164" t="s">
        <v>927</v>
      </c>
      <c r="B168" s="165">
        <v>725</v>
      </c>
      <c r="C168" s="165"/>
      <c r="D168" s="165"/>
      <c r="E168" s="165"/>
      <c r="F168" s="165">
        <v>725</v>
      </c>
      <c r="G168" s="165">
        <f t="shared" si="2"/>
        <v>7.25</v>
      </c>
    </row>
    <row r="169" spans="1:7" x14ac:dyDescent="0.25">
      <c r="A169" s="164" t="s">
        <v>928</v>
      </c>
      <c r="B169" s="165">
        <v>526</v>
      </c>
      <c r="C169" s="165"/>
      <c r="D169" s="165"/>
      <c r="E169" s="165"/>
      <c r="F169" s="165">
        <v>526</v>
      </c>
      <c r="G169" s="165">
        <f t="shared" si="2"/>
        <v>5.26</v>
      </c>
    </row>
    <row r="170" spans="1:7" x14ac:dyDescent="0.25">
      <c r="A170" s="164" t="s">
        <v>929</v>
      </c>
      <c r="B170" s="165">
        <v>5119</v>
      </c>
      <c r="C170" s="165">
        <v>29</v>
      </c>
      <c r="D170" s="165"/>
      <c r="E170" s="165"/>
      <c r="F170" s="165">
        <v>5148</v>
      </c>
      <c r="G170" s="165">
        <f t="shared" si="2"/>
        <v>52.698</v>
      </c>
    </row>
    <row r="171" spans="1:7" x14ac:dyDescent="0.25">
      <c r="A171" s="164" t="s">
        <v>930</v>
      </c>
      <c r="B171" s="165">
        <v>644</v>
      </c>
      <c r="C171" s="165"/>
      <c r="D171" s="165"/>
      <c r="E171" s="165"/>
      <c r="F171" s="165">
        <v>644</v>
      </c>
      <c r="G171" s="165">
        <f t="shared" si="2"/>
        <v>6.44</v>
      </c>
    </row>
    <row r="172" spans="1:7" x14ac:dyDescent="0.25">
      <c r="A172" s="164" t="s">
        <v>931</v>
      </c>
      <c r="B172" s="165">
        <v>2262</v>
      </c>
      <c r="C172" s="165">
        <v>89</v>
      </c>
      <c r="D172" s="165"/>
      <c r="E172" s="165"/>
      <c r="F172" s="165">
        <v>2351</v>
      </c>
      <c r="G172" s="165">
        <f t="shared" si="2"/>
        <v>27.248000000000001</v>
      </c>
    </row>
    <row r="173" spans="1:7" x14ac:dyDescent="0.25">
      <c r="A173" s="164" t="s">
        <v>1032</v>
      </c>
      <c r="B173" s="165">
        <v>668</v>
      </c>
      <c r="C173" s="165">
        <v>69</v>
      </c>
      <c r="D173" s="165"/>
      <c r="E173" s="165"/>
      <c r="F173" s="165">
        <v>737</v>
      </c>
      <c r="G173" s="165">
        <f t="shared" si="2"/>
        <v>10.268000000000001</v>
      </c>
    </row>
    <row r="174" spans="1:7" x14ac:dyDescent="0.25">
      <c r="A174" s="164" t="s">
        <v>932</v>
      </c>
      <c r="B174" s="165">
        <v>1112</v>
      </c>
      <c r="C174" s="165"/>
      <c r="D174" s="165"/>
      <c r="E174" s="165"/>
      <c r="F174" s="165">
        <v>1112</v>
      </c>
      <c r="G174" s="165">
        <f t="shared" si="2"/>
        <v>11.12</v>
      </c>
    </row>
    <row r="175" spans="1:7" x14ac:dyDescent="0.25">
      <c r="A175" s="164" t="s">
        <v>933</v>
      </c>
      <c r="B175" s="165">
        <v>7856</v>
      </c>
      <c r="C175" s="165">
        <v>18</v>
      </c>
      <c r="D175" s="165"/>
      <c r="E175" s="165">
        <v>70</v>
      </c>
      <c r="F175" s="165">
        <v>7944</v>
      </c>
      <c r="G175" s="165">
        <f t="shared" si="2"/>
        <v>79.846000000000004</v>
      </c>
    </row>
    <row r="176" spans="1:7" x14ac:dyDescent="0.25">
      <c r="A176" s="170" t="s">
        <v>376</v>
      </c>
      <c r="B176" s="171">
        <v>645</v>
      </c>
      <c r="C176" s="171"/>
      <c r="D176" s="171"/>
      <c r="E176" s="171"/>
      <c r="F176" s="171">
        <v>645</v>
      </c>
      <c r="G176" s="171">
        <f t="shared" si="2"/>
        <v>6.45</v>
      </c>
    </row>
    <row r="177" spans="1:7" x14ac:dyDescent="0.25">
      <c r="A177" s="164" t="s">
        <v>377</v>
      </c>
      <c r="B177" s="165">
        <v>645</v>
      </c>
      <c r="C177" s="165"/>
      <c r="D177" s="165"/>
      <c r="E177" s="165"/>
      <c r="F177" s="165">
        <v>645</v>
      </c>
      <c r="G177" s="165">
        <f t="shared" si="2"/>
        <v>6.45</v>
      </c>
    </row>
    <row r="178" spans="1:7" x14ac:dyDescent="0.25">
      <c r="A178" s="170" t="s">
        <v>934</v>
      </c>
      <c r="B178" s="171">
        <v>35927</v>
      </c>
      <c r="C178" s="171">
        <v>4663</v>
      </c>
      <c r="D178" s="171">
        <v>309</v>
      </c>
      <c r="E178" s="171">
        <v>1411</v>
      </c>
      <c r="F178" s="171">
        <v>42310</v>
      </c>
      <c r="G178" s="171">
        <f t="shared" si="2"/>
        <v>621.16099999999994</v>
      </c>
    </row>
    <row r="179" spans="1:7" x14ac:dyDescent="0.25">
      <c r="A179" s="164" t="s">
        <v>935</v>
      </c>
      <c r="B179" s="165">
        <v>255</v>
      </c>
      <c r="C179" s="165"/>
      <c r="D179" s="165"/>
      <c r="E179" s="165">
        <v>630</v>
      </c>
      <c r="F179" s="165">
        <v>885</v>
      </c>
      <c r="G179" s="165">
        <f t="shared" si="2"/>
        <v>5.7</v>
      </c>
    </row>
    <row r="180" spans="1:7" x14ac:dyDescent="0.25">
      <c r="A180" s="164" t="s">
        <v>936</v>
      </c>
      <c r="B180" s="165">
        <v>19542</v>
      </c>
      <c r="C180" s="165">
        <v>1723</v>
      </c>
      <c r="D180" s="165"/>
      <c r="E180" s="165">
        <v>634</v>
      </c>
      <c r="F180" s="165">
        <v>21899</v>
      </c>
      <c r="G180" s="165">
        <f t="shared" si="2"/>
        <v>288.18599999999998</v>
      </c>
    </row>
    <row r="181" spans="1:7" x14ac:dyDescent="0.25">
      <c r="A181" s="164" t="s">
        <v>937</v>
      </c>
      <c r="B181" s="165">
        <v>1303</v>
      </c>
      <c r="C181" s="165">
        <v>410</v>
      </c>
      <c r="D181" s="165"/>
      <c r="E181" s="165"/>
      <c r="F181" s="165">
        <v>1713</v>
      </c>
      <c r="G181" s="165">
        <f t="shared" si="2"/>
        <v>34.35</v>
      </c>
    </row>
    <row r="182" spans="1:7" x14ac:dyDescent="0.25">
      <c r="A182" s="164" t="s">
        <v>938</v>
      </c>
      <c r="B182" s="165">
        <v>10411</v>
      </c>
      <c r="C182" s="165">
        <v>2084</v>
      </c>
      <c r="D182" s="165">
        <v>264</v>
      </c>
      <c r="E182" s="165">
        <v>147</v>
      </c>
      <c r="F182" s="165">
        <v>12906</v>
      </c>
      <c r="G182" s="165">
        <f t="shared" si="2"/>
        <v>223.773</v>
      </c>
    </row>
    <row r="183" spans="1:7" x14ac:dyDescent="0.25">
      <c r="A183" s="164" t="s">
        <v>939</v>
      </c>
      <c r="B183" s="165"/>
      <c r="C183" s="165">
        <v>115</v>
      </c>
      <c r="D183" s="165">
        <v>45</v>
      </c>
      <c r="E183" s="165"/>
      <c r="F183" s="165">
        <v>160</v>
      </c>
      <c r="G183" s="165">
        <f t="shared" si="2"/>
        <v>7.78</v>
      </c>
    </row>
    <row r="184" spans="1:7" x14ac:dyDescent="0.25">
      <c r="A184" s="164" t="s">
        <v>940</v>
      </c>
      <c r="B184" s="165">
        <v>4135</v>
      </c>
      <c r="C184" s="165">
        <v>97</v>
      </c>
      <c r="D184" s="165"/>
      <c r="E184" s="165"/>
      <c r="F184" s="165">
        <v>4232</v>
      </c>
      <c r="G184" s="165">
        <f t="shared" si="2"/>
        <v>46.393999999999998</v>
      </c>
    </row>
    <row r="185" spans="1:7" x14ac:dyDescent="0.25">
      <c r="A185" s="164" t="s">
        <v>1069</v>
      </c>
      <c r="B185" s="165">
        <v>281</v>
      </c>
      <c r="C185" s="165">
        <v>234</v>
      </c>
      <c r="D185" s="165"/>
      <c r="E185" s="165"/>
      <c r="F185" s="165">
        <v>515</v>
      </c>
      <c r="G185" s="165">
        <f t="shared" si="2"/>
        <v>14.978</v>
      </c>
    </row>
    <row r="186" spans="1:7" x14ac:dyDescent="0.25">
      <c r="A186" s="162" t="s">
        <v>941</v>
      </c>
      <c r="B186" s="163">
        <v>169187</v>
      </c>
      <c r="C186" s="163">
        <v>15657</v>
      </c>
      <c r="D186" s="163">
        <v>3516</v>
      </c>
      <c r="E186" s="163">
        <v>5787</v>
      </c>
      <c r="F186" s="163">
        <v>194147</v>
      </c>
      <c r="G186" s="163">
        <f t="shared" si="2"/>
        <v>2675.6089999999999</v>
      </c>
    </row>
    <row r="187" spans="1:7" x14ac:dyDescent="0.25">
      <c r="A187" s="164" t="s">
        <v>1070</v>
      </c>
      <c r="B187" s="165">
        <v>74431</v>
      </c>
      <c r="C187" s="165">
        <v>11081</v>
      </c>
      <c r="D187" s="165">
        <v>2409</v>
      </c>
      <c r="E187" s="165">
        <v>2909</v>
      </c>
      <c r="F187" s="165">
        <v>90830</v>
      </c>
      <c r="G187" s="165">
        <f t="shared" si="2"/>
        <v>1431.4269999999999</v>
      </c>
    </row>
    <row r="188" spans="1:7" x14ac:dyDescent="0.25">
      <c r="A188" s="164" t="s">
        <v>1071</v>
      </c>
      <c r="B188" s="165">
        <v>61510</v>
      </c>
      <c r="C188" s="165">
        <v>3185</v>
      </c>
      <c r="D188" s="165">
        <v>795</v>
      </c>
      <c r="E188" s="165">
        <v>2321</v>
      </c>
      <c r="F188" s="165">
        <v>67811</v>
      </c>
      <c r="G188" s="165">
        <f t="shared" si="2"/>
        <v>824.125</v>
      </c>
    </row>
    <row r="189" spans="1:7" x14ac:dyDescent="0.25">
      <c r="A189" s="164" t="s">
        <v>1072</v>
      </c>
      <c r="B189" s="165">
        <v>20427</v>
      </c>
      <c r="C189" s="165">
        <v>494</v>
      </c>
      <c r="D189" s="165">
        <v>129</v>
      </c>
      <c r="E189" s="165">
        <v>466</v>
      </c>
      <c r="F189" s="165">
        <v>21516</v>
      </c>
      <c r="G189" s="165">
        <f t="shared" si="2"/>
        <v>237.44800000000001</v>
      </c>
    </row>
    <row r="190" spans="1:7" x14ac:dyDescent="0.25">
      <c r="A190" s="164" t="s">
        <v>1073</v>
      </c>
      <c r="B190" s="165">
        <v>5239</v>
      </c>
      <c r="C190" s="165"/>
      <c r="D190" s="165"/>
      <c r="E190" s="165">
        <v>91</v>
      </c>
      <c r="F190" s="165">
        <v>5330</v>
      </c>
      <c r="G190" s="165">
        <f t="shared" si="2"/>
        <v>52.844999999999999</v>
      </c>
    </row>
    <row r="191" spans="1:7" x14ac:dyDescent="0.25">
      <c r="A191" s="164" t="s">
        <v>941</v>
      </c>
      <c r="B191" s="165">
        <v>7580</v>
      </c>
      <c r="C191" s="165">
        <v>897</v>
      </c>
      <c r="D191" s="165">
        <v>183</v>
      </c>
      <c r="E191" s="165"/>
      <c r="F191" s="165">
        <v>8660</v>
      </c>
      <c r="G191" s="165">
        <f t="shared" si="2"/>
        <v>129.76400000000001</v>
      </c>
    </row>
    <row r="192" spans="1:7" x14ac:dyDescent="0.25">
      <c r="A192" s="166" t="s">
        <v>1074</v>
      </c>
      <c r="B192" s="167">
        <v>656091</v>
      </c>
      <c r="C192" s="167">
        <v>37252</v>
      </c>
      <c r="D192" s="167">
        <v>4431</v>
      </c>
      <c r="E192" s="167">
        <v>7778</v>
      </c>
      <c r="F192" s="167">
        <v>705552</v>
      </c>
      <c r="G192" s="167">
        <f t="shared" si="2"/>
        <v>8714.1440000000002</v>
      </c>
    </row>
    <row r="193" spans="1:7" x14ac:dyDescent="0.25">
      <c r="A193" s="170" t="s">
        <v>132</v>
      </c>
      <c r="B193" s="171">
        <v>15481</v>
      </c>
      <c r="C193" s="171">
        <v>100</v>
      </c>
      <c r="D193" s="171"/>
      <c r="E193" s="171"/>
      <c r="F193" s="171">
        <v>15581</v>
      </c>
      <c r="G193" s="171">
        <f t="shared" si="2"/>
        <v>160.01</v>
      </c>
    </row>
    <row r="194" spans="1:7" x14ac:dyDescent="0.25">
      <c r="A194" s="164" t="s">
        <v>133</v>
      </c>
      <c r="B194" s="165">
        <v>8434</v>
      </c>
      <c r="C194" s="165">
        <v>89</v>
      </c>
      <c r="D194" s="165"/>
      <c r="E194" s="165"/>
      <c r="F194" s="165">
        <v>8523</v>
      </c>
      <c r="G194" s="165">
        <f t="shared" si="2"/>
        <v>88.968000000000004</v>
      </c>
    </row>
    <row r="195" spans="1:7" x14ac:dyDescent="0.25">
      <c r="A195" s="164" t="s">
        <v>134</v>
      </c>
      <c r="B195" s="165">
        <v>763</v>
      </c>
      <c r="C195" s="165"/>
      <c r="D195" s="165"/>
      <c r="E195" s="165"/>
      <c r="F195" s="165">
        <v>763</v>
      </c>
      <c r="G195" s="165">
        <f t="shared" si="2"/>
        <v>7.63</v>
      </c>
    </row>
    <row r="196" spans="1:7" x14ac:dyDescent="0.25">
      <c r="A196" s="164" t="s">
        <v>1075</v>
      </c>
      <c r="B196" s="165">
        <v>1626</v>
      </c>
      <c r="C196" s="165">
        <v>11</v>
      </c>
      <c r="D196" s="165"/>
      <c r="E196" s="165"/>
      <c r="F196" s="165">
        <v>1637</v>
      </c>
      <c r="G196" s="165">
        <f t="shared" si="2"/>
        <v>16.832000000000001</v>
      </c>
    </row>
    <row r="197" spans="1:7" x14ac:dyDescent="0.25">
      <c r="A197" s="164" t="s">
        <v>135</v>
      </c>
      <c r="B197" s="165">
        <v>537</v>
      </c>
      <c r="C197" s="165"/>
      <c r="D197" s="165"/>
      <c r="E197" s="165"/>
      <c r="F197" s="165">
        <v>537</v>
      </c>
      <c r="G197" s="165">
        <f t="shared" si="2"/>
        <v>5.37</v>
      </c>
    </row>
    <row r="198" spans="1:7" x14ac:dyDescent="0.25">
      <c r="A198" s="164" t="s">
        <v>136</v>
      </c>
      <c r="B198" s="165">
        <v>2014</v>
      </c>
      <c r="C198" s="165"/>
      <c r="D198" s="165"/>
      <c r="E198" s="165"/>
      <c r="F198" s="165">
        <v>2014</v>
      </c>
      <c r="G198" s="165">
        <f t="shared" ref="G198:G261" si="3">(B198*$J$5+C198*$J$6+D198*$J$7+E198*$J$8)/1000</f>
        <v>20.14</v>
      </c>
    </row>
    <row r="199" spans="1:7" x14ac:dyDescent="0.25">
      <c r="A199" s="164" t="s">
        <v>137</v>
      </c>
      <c r="B199" s="165">
        <v>2107</v>
      </c>
      <c r="C199" s="165"/>
      <c r="D199" s="165"/>
      <c r="E199" s="165"/>
      <c r="F199" s="165">
        <v>2107</v>
      </c>
      <c r="G199" s="165">
        <f t="shared" si="3"/>
        <v>21.07</v>
      </c>
    </row>
    <row r="200" spans="1:7" x14ac:dyDescent="0.25">
      <c r="A200" s="170" t="s">
        <v>139</v>
      </c>
      <c r="B200" s="171">
        <v>29297</v>
      </c>
      <c r="C200" s="171">
        <v>5876</v>
      </c>
      <c r="D200" s="171">
        <v>237</v>
      </c>
      <c r="E200" s="171">
        <v>191</v>
      </c>
      <c r="F200" s="171">
        <v>35601</v>
      </c>
      <c r="G200" s="171">
        <f t="shared" si="3"/>
        <v>608.95699999999999</v>
      </c>
    </row>
    <row r="201" spans="1:7" x14ac:dyDescent="0.25">
      <c r="A201" s="164" t="s">
        <v>140</v>
      </c>
      <c r="B201" s="165">
        <v>5135</v>
      </c>
      <c r="C201" s="165">
        <v>835</v>
      </c>
      <c r="D201" s="165"/>
      <c r="E201" s="165"/>
      <c r="F201" s="165">
        <v>5970</v>
      </c>
      <c r="G201" s="165">
        <f t="shared" si="3"/>
        <v>94.77</v>
      </c>
    </row>
    <row r="202" spans="1:7" x14ac:dyDescent="0.25">
      <c r="A202" s="164" t="s">
        <v>141</v>
      </c>
      <c r="B202" s="165">
        <v>856</v>
      </c>
      <c r="C202" s="165">
        <v>284</v>
      </c>
      <c r="D202" s="165">
        <v>237</v>
      </c>
      <c r="E202" s="165"/>
      <c r="F202" s="165">
        <v>1377</v>
      </c>
      <c r="G202" s="165">
        <f t="shared" si="3"/>
        <v>32.808</v>
      </c>
    </row>
    <row r="203" spans="1:7" x14ac:dyDescent="0.25">
      <c r="A203" s="164" t="s">
        <v>142</v>
      </c>
      <c r="B203" s="165">
        <v>18820</v>
      </c>
      <c r="C203" s="165">
        <v>4757</v>
      </c>
      <c r="D203" s="165"/>
      <c r="E203" s="165"/>
      <c r="F203" s="165">
        <v>23577</v>
      </c>
      <c r="G203" s="165">
        <f t="shared" si="3"/>
        <v>435.56400000000002</v>
      </c>
    </row>
    <row r="204" spans="1:7" x14ac:dyDescent="0.25">
      <c r="A204" s="164" t="s">
        <v>953</v>
      </c>
      <c r="B204" s="165">
        <v>1123</v>
      </c>
      <c r="C204" s="165"/>
      <c r="D204" s="165"/>
      <c r="E204" s="165">
        <v>191</v>
      </c>
      <c r="F204" s="165">
        <v>1314</v>
      </c>
      <c r="G204" s="165">
        <f t="shared" si="3"/>
        <v>12.185</v>
      </c>
    </row>
    <row r="205" spans="1:7" x14ac:dyDescent="0.25">
      <c r="A205" s="164" t="s">
        <v>143</v>
      </c>
      <c r="B205" s="165">
        <v>2465</v>
      </c>
      <c r="C205" s="165"/>
      <c r="D205" s="165"/>
      <c r="E205" s="165"/>
      <c r="F205" s="165">
        <v>2465</v>
      </c>
      <c r="G205" s="165">
        <f t="shared" si="3"/>
        <v>24.65</v>
      </c>
    </row>
    <row r="206" spans="1:7" x14ac:dyDescent="0.25">
      <c r="A206" s="164" t="s">
        <v>144</v>
      </c>
      <c r="B206" s="165">
        <v>898</v>
      </c>
      <c r="C206" s="165"/>
      <c r="D206" s="165"/>
      <c r="E206" s="165"/>
      <c r="F206" s="165">
        <v>898</v>
      </c>
      <c r="G206" s="165">
        <f t="shared" si="3"/>
        <v>8.98</v>
      </c>
    </row>
    <row r="207" spans="1:7" x14ac:dyDescent="0.25">
      <c r="A207" s="170" t="s">
        <v>145</v>
      </c>
      <c r="B207" s="171">
        <v>25303</v>
      </c>
      <c r="C207" s="171">
        <v>401</v>
      </c>
      <c r="D207" s="171"/>
      <c r="E207" s="171">
        <v>880</v>
      </c>
      <c r="F207" s="171">
        <v>26584</v>
      </c>
      <c r="G207" s="171">
        <f t="shared" si="3"/>
        <v>278.28199999999998</v>
      </c>
    </row>
    <row r="208" spans="1:7" x14ac:dyDescent="0.25">
      <c r="A208" s="164" t="s">
        <v>146</v>
      </c>
      <c r="B208" s="165">
        <v>2292</v>
      </c>
      <c r="C208" s="165">
        <v>67</v>
      </c>
      <c r="D208" s="165"/>
      <c r="E208" s="165"/>
      <c r="F208" s="165">
        <v>2359</v>
      </c>
      <c r="G208" s="165">
        <f t="shared" si="3"/>
        <v>26.404</v>
      </c>
    </row>
    <row r="209" spans="1:7" x14ac:dyDescent="0.25">
      <c r="A209" s="164" t="s">
        <v>147</v>
      </c>
      <c r="B209" s="165">
        <v>2150</v>
      </c>
      <c r="C209" s="165"/>
      <c r="D209" s="165"/>
      <c r="E209" s="165">
        <v>221</v>
      </c>
      <c r="F209" s="165">
        <v>2371</v>
      </c>
      <c r="G209" s="165">
        <f t="shared" si="3"/>
        <v>22.605</v>
      </c>
    </row>
    <row r="210" spans="1:7" x14ac:dyDescent="0.25">
      <c r="A210" s="164" t="s">
        <v>148</v>
      </c>
      <c r="B210" s="165">
        <v>10179</v>
      </c>
      <c r="C210" s="165">
        <v>60</v>
      </c>
      <c r="D210" s="165"/>
      <c r="E210" s="165">
        <v>659</v>
      </c>
      <c r="F210" s="165">
        <v>10898</v>
      </c>
      <c r="G210" s="165">
        <f t="shared" si="3"/>
        <v>108.205</v>
      </c>
    </row>
    <row r="211" spans="1:7" x14ac:dyDescent="0.25">
      <c r="A211" s="164" t="s">
        <v>149</v>
      </c>
      <c r="B211" s="165">
        <v>3088</v>
      </c>
      <c r="C211" s="165">
        <v>17</v>
      </c>
      <c r="D211" s="165"/>
      <c r="E211" s="165"/>
      <c r="F211" s="165">
        <v>3105</v>
      </c>
      <c r="G211" s="165">
        <f t="shared" si="3"/>
        <v>31.763999999999999</v>
      </c>
    </row>
    <row r="212" spans="1:7" x14ac:dyDescent="0.25">
      <c r="A212" s="164" t="s">
        <v>150</v>
      </c>
      <c r="B212" s="165">
        <v>2566</v>
      </c>
      <c r="C212" s="165"/>
      <c r="D212" s="165"/>
      <c r="E212" s="165"/>
      <c r="F212" s="165">
        <v>2566</v>
      </c>
      <c r="G212" s="165">
        <f t="shared" si="3"/>
        <v>25.66</v>
      </c>
    </row>
    <row r="213" spans="1:7" x14ac:dyDescent="0.25">
      <c r="A213" s="164" t="s">
        <v>151</v>
      </c>
      <c r="B213" s="165">
        <v>1201</v>
      </c>
      <c r="C213" s="165"/>
      <c r="D213" s="165"/>
      <c r="E213" s="165"/>
      <c r="F213" s="165">
        <v>1201</v>
      </c>
      <c r="G213" s="165">
        <f t="shared" si="3"/>
        <v>12.01</v>
      </c>
    </row>
    <row r="214" spans="1:7" x14ac:dyDescent="0.25">
      <c r="A214" s="164" t="s">
        <v>152</v>
      </c>
      <c r="B214" s="165">
        <v>1835</v>
      </c>
      <c r="C214" s="165"/>
      <c r="D214" s="165"/>
      <c r="E214" s="165"/>
      <c r="F214" s="165">
        <v>1835</v>
      </c>
      <c r="G214" s="165">
        <f t="shared" si="3"/>
        <v>18.350000000000001</v>
      </c>
    </row>
    <row r="215" spans="1:7" x14ac:dyDescent="0.25">
      <c r="A215" s="164" t="s">
        <v>153</v>
      </c>
      <c r="B215" s="165">
        <v>1992</v>
      </c>
      <c r="C215" s="165">
        <v>257</v>
      </c>
      <c r="D215" s="165"/>
      <c r="E215" s="165"/>
      <c r="F215" s="165">
        <v>2249</v>
      </c>
      <c r="G215" s="165">
        <f t="shared" si="3"/>
        <v>33.283999999999999</v>
      </c>
    </row>
    <row r="216" spans="1:7" x14ac:dyDescent="0.25">
      <c r="A216" s="170" t="s">
        <v>154</v>
      </c>
      <c r="B216" s="171">
        <v>22057</v>
      </c>
      <c r="C216" s="171">
        <v>164</v>
      </c>
      <c r="D216" s="171"/>
      <c r="E216" s="171"/>
      <c r="F216" s="171">
        <v>22221</v>
      </c>
      <c r="G216" s="171">
        <f t="shared" si="3"/>
        <v>229.09800000000001</v>
      </c>
    </row>
    <row r="217" spans="1:7" x14ac:dyDescent="0.25">
      <c r="A217" s="164" t="s">
        <v>155</v>
      </c>
      <c r="B217" s="165">
        <v>862</v>
      </c>
      <c r="C217" s="165"/>
      <c r="D217" s="165"/>
      <c r="E217" s="165"/>
      <c r="F217" s="165">
        <v>862</v>
      </c>
      <c r="G217" s="165">
        <f t="shared" si="3"/>
        <v>8.6199999999999992</v>
      </c>
    </row>
    <row r="218" spans="1:7" x14ac:dyDescent="0.25">
      <c r="A218" s="164" t="s">
        <v>156</v>
      </c>
      <c r="B218" s="165">
        <v>1432</v>
      </c>
      <c r="C218" s="165"/>
      <c r="D218" s="165"/>
      <c r="E218" s="165"/>
      <c r="F218" s="165">
        <v>1432</v>
      </c>
      <c r="G218" s="165">
        <f t="shared" si="3"/>
        <v>14.32</v>
      </c>
    </row>
    <row r="219" spans="1:7" x14ac:dyDescent="0.25">
      <c r="A219" s="164" t="s">
        <v>1076</v>
      </c>
      <c r="B219" s="165">
        <v>1189</v>
      </c>
      <c r="C219" s="165"/>
      <c r="D219" s="165"/>
      <c r="E219" s="165"/>
      <c r="F219" s="165">
        <v>1189</v>
      </c>
      <c r="G219" s="165">
        <f t="shared" si="3"/>
        <v>11.89</v>
      </c>
    </row>
    <row r="220" spans="1:7" x14ac:dyDescent="0.25">
      <c r="A220" s="164" t="s">
        <v>157</v>
      </c>
      <c r="B220" s="165">
        <v>5880</v>
      </c>
      <c r="C220" s="165"/>
      <c r="D220" s="165"/>
      <c r="E220" s="165"/>
      <c r="F220" s="165">
        <v>5880</v>
      </c>
      <c r="G220" s="165">
        <f t="shared" si="3"/>
        <v>58.8</v>
      </c>
    </row>
    <row r="221" spans="1:7" x14ac:dyDescent="0.25">
      <c r="A221" s="164" t="s">
        <v>158</v>
      </c>
      <c r="B221" s="165">
        <v>99</v>
      </c>
      <c r="C221" s="165"/>
      <c r="D221" s="165"/>
      <c r="E221" s="165"/>
      <c r="F221" s="165">
        <v>99</v>
      </c>
      <c r="G221" s="165">
        <f t="shared" si="3"/>
        <v>0.99</v>
      </c>
    </row>
    <row r="222" spans="1:7" x14ac:dyDescent="0.25">
      <c r="A222" s="164" t="s">
        <v>144</v>
      </c>
      <c r="B222" s="165">
        <v>4475</v>
      </c>
      <c r="C222" s="165"/>
      <c r="D222" s="165"/>
      <c r="E222" s="165"/>
      <c r="F222" s="165">
        <v>4475</v>
      </c>
      <c r="G222" s="165">
        <f t="shared" si="3"/>
        <v>44.75</v>
      </c>
    </row>
    <row r="223" spans="1:7" x14ac:dyDescent="0.25">
      <c r="A223" s="164" t="s">
        <v>159</v>
      </c>
      <c r="B223" s="165">
        <v>8120</v>
      </c>
      <c r="C223" s="165">
        <v>164</v>
      </c>
      <c r="D223" s="165"/>
      <c r="E223" s="165"/>
      <c r="F223" s="165">
        <v>8284</v>
      </c>
      <c r="G223" s="165">
        <f t="shared" si="3"/>
        <v>89.727999999999994</v>
      </c>
    </row>
    <row r="224" spans="1:7" x14ac:dyDescent="0.25">
      <c r="A224" s="170" t="s">
        <v>160</v>
      </c>
      <c r="B224" s="171">
        <v>2947</v>
      </c>
      <c r="C224" s="171">
        <v>21</v>
      </c>
      <c r="D224" s="171"/>
      <c r="E224" s="171"/>
      <c r="F224" s="171">
        <v>2968</v>
      </c>
      <c r="G224" s="171">
        <f t="shared" si="3"/>
        <v>30.562000000000001</v>
      </c>
    </row>
    <row r="225" spans="1:7" x14ac:dyDescent="0.25">
      <c r="A225" s="164" t="s">
        <v>1077</v>
      </c>
      <c r="B225" s="165">
        <v>569</v>
      </c>
      <c r="C225" s="165"/>
      <c r="D225" s="165"/>
      <c r="E225" s="165"/>
      <c r="F225" s="165">
        <v>569</v>
      </c>
      <c r="G225" s="165">
        <f t="shared" si="3"/>
        <v>5.69</v>
      </c>
    </row>
    <row r="226" spans="1:7" x14ac:dyDescent="0.25">
      <c r="A226" s="164" t="s">
        <v>1078</v>
      </c>
      <c r="B226" s="165">
        <v>555</v>
      </c>
      <c r="C226" s="165"/>
      <c r="D226" s="165"/>
      <c r="E226" s="165"/>
      <c r="F226" s="165">
        <v>555</v>
      </c>
      <c r="G226" s="165">
        <f t="shared" si="3"/>
        <v>5.55</v>
      </c>
    </row>
    <row r="227" spans="1:7" x14ac:dyDescent="0.25">
      <c r="A227" s="164" t="s">
        <v>1079</v>
      </c>
      <c r="B227" s="165">
        <v>1608</v>
      </c>
      <c r="C227" s="165">
        <v>21</v>
      </c>
      <c r="D227" s="165"/>
      <c r="E227" s="165"/>
      <c r="F227" s="165">
        <v>1629</v>
      </c>
      <c r="G227" s="165">
        <f t="shared" si="3"/>
        <v>17.172000000000001</v>
      </c>
    </row>
    <row r="228" spans="1:7" x14ac:dyDescent="0.25">
      <c r="A228" s="164" t="s">
        <v>1080</v>
      </c>
      <c r="B228" s="165">
        <v>215</v>
      </c>
      <c r="C228" s="165"/>
      <c r="D228" s="165"/>
      <c r="E228" s="165"/>
      <c r="F228" s="165">
        <v>215</v>
      </c>
      <c r="G228" s="165">
        <f t="shared" si="3"/>
        <v>2.15</v>
      </c>
    </row>
    <row r="229" spans="1:7" x14ac:dyDescent="0.25">
      <c r="A229" s="170" t="s">
        <v>161</v>
      </c>
      <c r="B229" s="171">
        <v>71069</v>
      </c>
      <c r="C229" s="171">
        <v>3481</v>
      </c>
      <c r="D229" s="171"/>
      <c r="E229" s="171">
        <v>1127</v>
      </c>
      <c r="F229" s="171">
        <v>75677</v>
      </c>
      <c r="G229" s="171">
        <f t="shared" si="3"/>
        <v>897.33699999999999</v>
      </c>
    </row>
    <row r="230" spans="1:7" x14ac:dyDescent="0.25">
      <c r="A230" s="164" t="s">
        <v>162</v>
      </c>
      <c r="B230" s="165">
        <v>2178</v>
      </c>
      <c r="C230" s="165"/>
      <c r="D230" s="165"/>
      <c r="E230" s="165"/>
      <c r="F230" s="165">
        <v>2178</v>
      </c>
      <c r="G230" s="165">
        <f t="shared" si="3"/>
        <v>21.78</v>
      </c>
    </row>
    <row r="231" spans="1:7" x14ac:dyDescent="0.25">
      <c r="A231" s="164" t="s">
        <v>1081</v>
      </c>
      <c r="B231" s="165">
        <v>8194</v>
      </c>
      <c r="C231" s="165">
        <v>1254</v>
      </c>
      <c r="D231" s="165"/>
      <c r="E231" s="165">
        <v>80</v>
      </c>
      <c r="F231" s="165">
        <v>9528</v>
      </c>
      <c r="G231" s="165">
        <f t="shared" si="3"/>
        <v>147.548</v>
      </c>
    </row>
    <row r="232" spans="1:7" x14ac:dyDescent="0.25">
      <c r="A232" s="164" t="s">
        <v>1082</v>
      </c>
      <c r="B232" s="165">
        <v>515</v>
      </c>
      <c r="C232" s="165"/>
      <c r="D232" s="165"/>
      <c r="E232" s="165"/>
      <c r="F232" s="165">
        <v>515</v>
      </c>
      <c r="G232" s="165">
        <f t="shared" si="3"/>
        <v>5.15</v>
      </c>
    </row>
    <row r="233" spans="1:7" x14ac:dyDescent="0.25">
      <c r="A233" s="164" t="s">
        <v>163</v>
      </c>
      <c r="B233" s="165">
        <v>8280</v>
      </c>
      <c r="C233" s="165">
        <v>436</v>
      </c>
      <c r="D233" s="165"/>
      <c r="E233" s="165"/>
      <c r="F233" s="165">
        <v>8716</v>
      </c>
      <c r="G233" s="165">
        <f t="shared" si="3"/>
        <v>105.47199999999999</v>
      </c>
    </row>
    <row r="234" spans="1:7" x14ac:dyDescent="0.25">
      <c r="A234" s="164" t="s">
        <v>164</v>
      </c>
      <c r="B234" s="165">
        <v>12039</v>
      </c>
      <c r="C234" s="165"/>
      <c r="D234" s="165"/>
      <c r="E234" s="165"/>
      <c r="F234" s="165">
        <v>12039</v>
      </c>
      <c r="G234" s="165">
        <f t="shared" si="3"/>
        <v>120.39</v>
      </c>
    </row>
    <row r="235" spans="1:7" x14ac:dyDescent="0.25">
      <c r="A235" s="164" t="s">
        <v>165</v>
      </c>
      <c r="B235" s="165">
        <v>3100</v>
      </c>
      <c r="C235" s="165"/>
      <c r="D235" s="165"/>
      <c r="E235" s="165">
        <v>66</v>
      </c>
      <c r="F235" s="165">
        <v>3166</v>
      </c>
      <c r="G235" s="165">
        <f t="shared" si="3"/>
        <v>31.33</v>
      </c>
    </row>
    <row r="236" spans="1:7" x14ac:dyDescent="0.25">
      <c r="A236" s="164" t="s">
        <v>166</v>
      </c>
      <c r="B236" s="165">
        <v>747</v>
      </c>
      <c r="C236" s="165"/>
      <c r="D236" s="165"/>
      <c r="E236" s="165"/>
      <c r="F236" s="165">
        <v>747</v>
      </c>
      <c r="G236" s="165">
        <f t="shared" si="3"/>
        <v>7.47</v>
      </c>
    </row>
    <row r="237" spans="1:7" x14ac:dyDescent="0.25">
      <c r="A237" s="164" t="s">
        <v>167</v>
      </c>
      <c r="B237" s="165">
        <v>914</v>
      </c>
      <c r="C237" s="165"/>
      <c r="D237" s="165"/>
      <c r="E237" s="165"/>
      <c r="F237" s="165">
        <v>914</v>
      </c>
      <c r="G237" s="165">
        <f t="shared" si="3"/>
        <v>9.14</v>
      </c>
    </row>
    <row r="238" spans="1:7" x14ac:dyDescent="0.25">
      <c r="A238" s="164" t="s">
        <v>168</v>
      </c>
      <c r="B238" s="165">
        <v>3687</v>
      </c>
      <c r="C238" s="165"/>
      <c r="D238" s="165"/>
      <c r="E238" s="165"/>
      <c r="F238" s="165">
        <v>3687</v>
      </c>
      <c r="G238" s="165">
        <f t="shared" si="3"/>
        <v>36.869999999999997</v>
      </c>
    </row>
    <row r="239" spans="1:7" x14ac:dyDescent="0.25">
      <c r="A239" s="164" t="s">
        <v>169</v>
      </c>
      <c r="B239" s="165">
        <v>3390</v>
      </c>
      <c r="C239" s="165"/>
      <c r="D239" s="165"/>
      <c r="E239" s="165"/>
      <c r="F239" s="165">
        <v>3390</v>
      </c>
      <c r="G239" s="165">
        <f t="shared" si="3"/>
        <v>33.9</v>
      </c>
    </row>
    <row r="240" spans="1:7" x14ac:dyDescent="0.25">
      <c r="A240" s="164" t="s">
        <v>170</v>
      </c>
      <c r="B240" s="165">
        <v>1190</v>
      </c>
      <c r="C240" s="165"/>
      <c r="D240" s="165"/>
      <c r="E240" s="165">
        <v>290</v>
      </c>
      <c r="F240" s="165">
        <v>1480</v>
      </c>
      <c r="G240" s="165">
        <f t="shared" si="3"/>
        <v>13.35</v>
      </c>
    </row>
    <row r="241" spans="1:7" x14ac:dyDescent="0.25">
      <c r="A241" s="164" t="s">
        <v>1083</v>
      </c>
      <c r="B241" s="165"/>
      <c r="C241" s="165">
        <v>116</v>
      </c>
      <c r="D241" s="165"/>
      <c r="E241" s="165"/>
      <c r="F241" s="165">
        <v>116</v>
      </c>
      <c r="G241" s="165">
        <f t="shared" si="3"/>
        <v>6.032</v>
      </c>
    </row>
    <row r="242" spans="1:7" x14ac:dyDescent="0.25">
      <c r="A242" s="164" t="s">
        <v>171</v>
      </c>
      <c r="B242" s="165"/>
      <c r="C242" s="165"/>
      <c r="D242" s="165"/>
      <c r="E242" s="165">
        <v>97</v>
      </c>
      <c r="F242" s="165">
        <v>97</v>
      </c>
      <c r="G242" s="165">
        <f t="shared" si="3"/>
        <v>0.48499999999999999</v>
      </c>
    </row>
    <row r="243" spans="1:7" x14ac:dyDescent="0.25">
      <c r="A243" s="164" t="s">
        <v>172</v>
      </c>
      <c r="B243" s="165">
        <v>4535</v>
      </c>
      <c r="C243" s="165">
        <v>1663</v>
      </c>
      <c r="D243" s="165"/>
      <c r="E243" s="165">
        <v>153</v>
      </c>
      <c r="F243" s="165">
        <v>6351</v>
      </c>
      <c r="G243" s="165">
        <f t="shared" si="3"/>
        <v>132.59100000000001</v>
      </c>
    </row>
    <row r="244" spans="1:7" x14ac:dyDescent="0.25">
      <c r="A244" s="164" t="s">
        <v>173</v>
      </c>
      <c r="B244" s="165">
        <v>20658</v>
      </c>
      <c r="C244" s="165">
        <v>12</v>
      </c>
      <c r="D244" s="165"/>
      <c r="E244" s="165">
        <v>323</v>
      </c>
      <c r="F244" s="165">
        <v>20993</v>
      </c>
      <c r="G244" s="165">
        <f t="shared" si="3"/>
        <v>208.81899999999999</v>
      </c>
    </row>
    <row r="245" spans="1:7" x14ac:dyDescent="0.25">
      <c r="A245" s="164" t="s">
        <v>174</v>
      </c>
      <c r="B245" s="165">
        <v>1642</v>
      </c>
      <c r="C245" s="165"/>
      <c r="D245" s="165"/>
      <c r="E245" s="165">
        <v>118</v>
      </c>
      <c r="F245" s="165">
        <v>1760</v>
      </c>
      <c r="G245" s="165">
        <f t="shared" si="3"/>
        <v>17.010000000000002</v>
      </c>
    </row>
    <row r="246" spans="1:7" x14ac:dyDescent="0.25">
      <c r="A246" s="170" t="s">
        <v>176</v>
      </c>
      <c r="B246" s="171">
        <v>489937</v>
      </c>
      <c r="C246" s="171">
        <v>27209</v>
      </c>
      <c r="D246" s="171">
        <v>4194</v>
      </c>
      <c r="E246" s="171">
        <v>5580</v>
      </c>
      <c r="F246" s="171">
        <v>526920</v>
      </c>
      <c r="G246" s="171">
        <f t="shared" si="3"/>
        <v>6509.8980000000001</v>
      </c>
    </row>
    <row r="247" spans="1:7" x14ac:dyDescent="0.25">
      <c r="A247" s="164" t="s">
        <v>1084</v>
      </c>
      <c r="B247" s="165">
        <v>55659</v>
      </c>
      <c r="C247" s="165"/>
      <c r="D247" s="165"/>
      <c r="E247" s="165"/>
      <c r="F247" s="165">
        <v>55659</v>
      </c>
      <c r="G247" s="165">
        <f t="shared" si="3"/>
        <v>556.59</v>
      </c>
    </row>
    <row r="248" spans="1:7" x14ac:dyDescent="0.25">
      <c r="A248" s="164" t="s">
        <v>1085</v>
      </c>
      <c r="B248" s="165">
        <v>2122</v>
      </c>
      <c r="C248" s="165"/>
      <c r="D248" s="165"/>
      <c r="E248" s="165"/>
      <c r="F248" s="165">
        <v>2122</v>
      </c>
      <c r="G248" s="165">
        <f t="shared" si="3"/>
        <v>21.22</v>
      </c>
    </row>
    <row r="249" spans="1:7" x14ac:dyDescent="0.25">
      <c r="A249" s="164" t="s">
        <v>1086</v>
      </c>
      <c r="B249" s="165">
        <v>25751</v>
      </c>
      <c r="C249" s="165"/>
      <c r="D249" s="165"/>
      <c r="E249" s="165">
        <v>103</v>
      </c>
      <c r="F249" s="165">
        <v>25854</v>
      </c>
      <c r="G249" s="165">
        <f t="shared" si="3"/>
        <v>258.02499999999998</v>
      </c>
    </row>
    <row r="250" spans="1:7" x14ac:dyDescent="0.25">
      <c r="A250" s="164" t="s">
        <v>1087</v>
      </c>
      <c r="B250" s="165">
        <v>2173</v>
      </c>
      <c r="C250" s="165"/>
      <c r="D250" s="165"/>
      <c r="E250" s="165"/>
      <c r="F250" s="165">
        <v>2173</v>
      </c>
      <c r="G250" s="165">
        <f t="shared" si="3"/>
        <v>21.73</v>
      </c>
    </row>
    <row r="251" spans="1:7" x14ac:dyDescent="0.25">
      <c r="A251" s="164" t="s">
        <v>177</v>
      </c>
      <c r="B251" s="165">
        <v>21058</v>
      </c>
      <c r="C251" s="165">
        <v>4814</v>
      </c>
      <c r="D251" s="165">
        <v>852</v>
      </c>
      <c r="E251" s="165"/>
      <c r="F251" s="165">
        <v>26724</v>
      </c>
      <c r="G251" s="165">
        <f t="shared" si="3"/>
        <v>494.988</v>
      </c>
    </row>
    <row r="252" spans="1:7" x14ac:dyDescent="0.25">
      <c r="A252" s="164" t="s">
        <v>1088</v>
      </c>
      <c r="B252" s="165">
        <v>6124</v>
      </c>
      <c r="C252" s="165"/>
      <c r="D252" s="165"/>
      <c r="E252" s="165"/>
      <c r="F252" s="165">
        <v>6124</v>
      </c>
      <c r="G252" s="165">
        <f t="shared" si="3"/>
        <v>61.24</v>
      </c>
    </row>
    <row r="253" spans="1:7" x14ac:dyDescent="0.25">
      <c r="A253" s="164" t="s">
        <v>176</v>
      </c>
      <c r="B253" s="165">
        <v>256277</v>
      </c>
      <c r="C253" s="165">
        <v>15937</v>
      </c>
      <c r="D253" s="165">
        <v>3322</v>
      </c>
      <c r="E253" s="165">
        <v>4786</v>
      </c>
      <c r="F253" s="165">
        <v>280322</v>
      </c>
      <c r="G253" s="165">
        <f t="shared" si="3"/>
        <v>3548.3040000000001</v>
      </c>
    </row>
    <row r="254" spans="1:7" x14ac:dyDescent="0.25">
      <c r="A254" s="164" t="s">
        <v>178</v>
      </c>
      <c r="B254" s="165">
        <v>33284</v>
      </c>
      <c r="C254" s="165">
        <v>2734</v>
      </c>
      <c r="D254" s="165">
        <v>14</v>
      </c>
      <c r="E254" s="165">
        <v>624</v>
      </c>
      <c r="F254" s="165">
        <v>36656</v>
      </c>
      <c r="G254" s="165">
        <f t="shared" si="3"/>
        <v>478.68799999999999</v>
      </c>
    </row>
    <row r="255" spans="1:7" x14ac:dyDescent="0.25">
      <c r="A255" s="164" t="s">
        <v>1089</v>
      </c>
      <c r="B255" s="165">
        <v>32580</v>
      </c>
      <c r="C255" s="165">
        <v>351</v>
      </c>
      <c r="D255" s="165"/>
      <c r="E255" s="165"/>
      <c r="F255" s="165">
        <v>32931</v>
      </c>
      <c r="G255" s="165">
        <f t="shared" si="3"/>
        <v>344.05200000000002</v>
      </c>
    </row>
    <row r="256" spans="1:7" x14ac:dyDescent="0.25">
      <c r="A256" s="164" t="s">
        <v>1090</v>
      </c>
      <c r="B256" s="165">
        <v>9848</v>
      </c>
      <c r="C256" s="165"/>
      <c r="D256" s="165"/>
      <c r="E256" s="165"/>
      <c r="F256" s="165">
        <v>9848</v>
      </c>
      <c r="G256" s="165">
        <f t="shared" si="3"/>
        <v>98.48</v>
      </c>
    </row>
    <row r="257" spans="1:7" x14ac:dyDescent="0.25">
      <c r="A257" s="164" t="s">
        <v>1091</v>
      </c>
      <c r="B257" s="165">
        <v>629</v>
      </c>
      <c r="C257" s="165"/>
      <c r="D257" s="165"/>
      <c r="E257" s="165"/>
      <c r="F257" s="165">
        <v>629</v>
      </c>
      <c r="G257" s="165">
        <f t="shared" si="3"/>
        <v>6.29</v>
      </c>
    </row>
    <row r="258" spans="1:7" x14ac:dyDescent="0.25">
      <c r="A258" s="164" t="s">
        <v>1092</v>
      </c>
      <c r="B258" s="165">
        <v>11655</v>
      </c>
      <c r="C258" s="165"/>
      <c r="D258" s="165"/>
      <c r="E258" s="165"/>
      <c r="F258" s="165">
        <v>11655</v>
      </c>
      <c r="G258" s="165">
        <f t="shared" si="3"/>
        <v>116.55</v>
      </c>
    </row>
    <row r="259" spans="1:7" x14ac:dyDescent="0.25">
      <c r="A259" s="164" t="s">
        <v>1093</v>
      </c>
      <c r="B259" s="165">
        <v>22308</v>
      </c>
      <c r="C259" s="165">
        <v>3346</v>
      </c>
      <c r="D259" s="165">
        <v>6</v>
      </c>
      <c r="E259" s="165">
        <v>67</v>
      </c>
      <c r="F259" s="165">
        <v>25727</v>
      </c>
      <c r="G259" s="165">
        <f t="shared" si="3"/>
        <v>397.64699999999999</v>
      </c>
    </row>
    <row r="260" spans="1:7" x14ac:dyDescent="0.25">
      <c r="A260" s="164" t="s">
        <v>958</v>
      </c>
      <c r="B260" s="165">
        <v>10469</v>
      </c>
      <c r="C260" s="165">
        <v>27</v>
      </c>
      <c r="D260" s="165"/>
      <c r="E260" s="165"/>
      <c r="F260" s="165">
        <v>10496</v>
      </c>
      <c r="G260" s="165">
        <f t="shared" si="3"/>
        <v>106.09399999999999</v>
      </c>
    </row>
    <row r="261" spans="1:7" x14ac:dyDescent="0.25">
      <c r="A261" s="166" t="s">
        <v>1094</v>
      </c>
      <c r="B261" s="167">
        <v>341123</v>
      </c>
      <c r="C261" s="167">
        <v>16544</v>
      </c>
      <c r="D261" s="167">
        <v>1249</v>
      </c>
      <c r="E261" s="167">
        <v>8665</v>
      </c>
      <c r="F261" s="167">
        <v>367581</v>
      </c>
      <c r="G261" s="167">
        <f t="shared" si="3"/>
        <v>4364.8029999999999</v>
      </c>
    </row>
    <row r="262" spans="1:7" x14ac:dyDescent="0.25">
      <c r="A262" s="170" t="s">
        <v>640</v>
      </c>
      <c r="B262" s="171">
        <v>18860</v>
      </c>
      <c r="C262" s="171">
        <v>1657</v>
      </c>
      <c r="D262" s="171">
        <v>75</v>
      </c>
      <c r="E262" s="171"/>
      <c r="F262" s="171">
        <v>20592</v>
      </c>
      <c r="G262" s="171">
        <f t="shared" ref="G262:G325" si="4">(B262*$J$5+C262*$J$6+D262*$J$7+E262*$J$8)/1000</f>
        <v>277.76400000000001</v>
      </c>
    </row>
    <row r="263" spans="1:7" x14ac:dyDescent="0.25">
      <c r="A263" s="164" t="s">
        <v>640</v>
      </c>
      <c r="B263" s="165">
        <v>18322</v>
      </c>
      <c r="C263" s="165">
        <v>1657</v>
      </c>
      <c r="D263" s="165"/>
      <c r="E263" s="165"/>
      <c r="F263" s="165">
        <v>19979</v>
      </c>
      <c r="G263" s="165">
        <f t="shared" si="4"/>
        <v>269.38400000000001</v>
      </c>
    </row>
    <row r="264" spans="1:7" x14ac:dyDescent="0.25">
      <c r="A264" s="164" t="s">
        <v>1095</v>
      </c>
      <c r="B264" s="165">
        <v>538</v>
      </c>
      <c r="C264" s="165"/>
      <c r="D264" s="165">
        <v>75</v>
      </c>
      <c r="E264" s="165"/>
      <c r="F264" s="165">
        <v>613</v>
      </c>
      <c r="G264" s="165">
        <f t="shared" si="4"/>
        <v>8.3800000000000008</v>
      </c>
    </row>
    <row r="265" spans="1:7" x14ac:dyDescent="0.25">
      <c r="A265" s="170" t="s">
        <v>642</v>
      </c>
      <c r="B265" s="171">
        <v>13808</v>
      </c>
      <c r="C265" s="171">
        <v>372</v>
      </c>
      <c r="D265" s="171"/>
      <c r="E265" s="171">
        <v>597</v>
      </c>
      <c r="F265" s="171">
        <v>14777</v>
      </c>
      <c r="G265" s="171">
        <f t="shared" si="4"/>
        <v>160.40899999999999</v>
      </c>
    </row>
    <row r="266" spans="1:7" x14ac:dyDescent="0.25">
      <c r="A266" s="164" t="s">
        <v>643</v>
      </c>
      <c r="B266" s="165">
        <v>209</v>
      </c>
      <c r="C266" s="165"/>
      <c r="D266" s="165"/>
      <c r="E266" s="165"/>
      <c r="F266" s="165">
        <v>209</v>
      </c>
      <c r="G266" s="165">
        <f t="shared" si="4"/>
        <v>2.09</v>
      </c>
    </row>
    <row r="267" spans="1:7" x14ac:dyDescent="0.25">
      <c r="A267" s="164" t="s">
        <v>644</v>
      </c>
      <c r="B267" s="165">
        <v>1164</v>
      </c>
      <c r="C267" s="165"/>
      <c r="D267" s="165"/>
      <c r="E267" s="165"/>
      <c r="F267" s="165">
        <v>1164</v>
      </c>
      <c r="G267" s="165">
        <f t="shared" si="4"/>
        <v>11.64</v>
      </c>
    </row>
    <row r="268" spans="1:7" x14ac:dyDescent="0.25">
      <c r="A268" s="164" t="s">
        <v>645</v>
      </c>
      <c r="B268" s="165">
        <v>2917</v>
      </c>
      <c r="C268" s="165">
        <v>1</v>
      </c>
      <c r="D268" s="165"/>
      <c r="E268" s="165">
        <v>213</v>
      </c>
      <c r="F268" s="165">
        <v>3131</v>
      </c>
      <c r="G268" s="165">
        <f t="shared" si="4"/>
        <v>30.286999999999999</v>
      </c>
    </row>
    <row r="269" spans="1:7" x14ac:dyDescent="0.25">
      <c r="A269" s="164" t="s">
        <v>646</v>
      </c>
      <c r="B269" s="165">
        <v>2019</v>
      </c>
      <c r="C269" s="165">
        <v>7</v>
      </c>
      <c r="D269" s="165"/>
      <c r="E269" s="165">
        <v>45</v>
      </c>
      <c r="F269" s="165">
        <v>2071</v>
      </c>
      <c r="G269" s="165">
        <f t="shared" si="4"/>
        <v>20.779</v>
      </c>
    </row>
    <row r="270" spans="1:7" x14ac:dyDescent="0.25">
      <c r="A270" s="164" t="s">
        <v>647</v>
      </c>
      <c r="B270" s="165">
        <v>1067</v>
      </c>
      <c r="C270" s="165"/>
      <c r="D270" s="165"/>
      <c r="E270" s="165"/>
      <c r="F270" s="165">
        <v>1067</v>
      </c>
      <c r="G270" s="165">
        <f t="shared" si="4"/>
        <v>10.67</v>
      </c>
    </row>
    <row r="271" spans="1:7" x14ac:dyDescent="0.25">
      <c r="A271" s="164" t="s">
        <v>648</v>
      </c>
      <c r="B271" s="165">
        <v>589</v>
      </c>
      <c r="C271" s="165"/>
      <c r="D271" s="165"/>
      <c r="E271" s="165">
        <v>158</v>
      </c>
      <c r="F271" s="165">
        <v>747</v>
      </c>
      <c r="G271" s="165">
        <f t="shared" si="4"/>
        <v>6.68</v>
      </c>
    </row>
    <row r="272" spans="1:7" x14ac:dyDescent="0.25">
      <c r="A272" s="164" t="s">
        <v>649</v>
      </c>
      <c r="B272" s="165">
        <v>2964</v>
      </c>
      <c r="C272" s="165">
        <v>279</v>
      </c>
      <c r="D272" s="165"/>
      <c r="E272" s="165">
        <v>64</v>
      </c>
      <c r="F272" s="165">
        <v>3307</v>
      </c>
      <c r="G272" s="165">
        <f t="shared" si="4"/>
        <v>44.468000000000004</v>
      </c>
    </row>
    <row r="273" spans="1:7" x14ac:dyDescent="0.25">
      <c r="A273" s="164" t="s">
        <v>650</v>
      </c>
      <c r="B273" s="165">
        <v>2390</v>
      </c>
      <c r="C273" s="165">
        <v>6</v>
      </c>
      <c r="D273" s="165"/>
      <c r="E273" s="165">
        <v>117</v>
      </c>
      <c r="F273" s="165">
        <v>2513</v>
      </c>
      <c r="G273" s="165">
        <f t="shared" si="4"/>
        <v>24.797000000000001</v>
      </c>
    </row>
    <row r="274" spans="1:7" x14ac:dyDescent="0.25">
      <c r="A274" s="164" t="s">
        <v>1006</v>
      </c>
      <c r="B274" s="165">
        <v>489</v>
      </c>
      <c r="C274" s="165"/>
      <c r="D274" s="165"/>
      <c r="E274" s="165"/>
      <c r="F274" s="165">
        <v>489</v>
      </c>
      <c r="G274" s="165">
        <f t="shared" si="4"/>
        <v>4.8899999999999997</v>
      </c>
    </row>
    <row r="275" spans="1:7" x14ac:dyDescent="0.25">
      <c r="A275" s="164" t="s">
        <v>1096</v>
      </c>
      <c r="B275" s="165"/>
      <c r="C275" s="165">
        <v>79</v>
      </c>
      <c r="D275" s="165"/>
      <c r="E275" s="165"/>
      <c r="F275" s="165">
        <v>79</v>
      </c>
      <c r="G275" s="165">
        <f t="shared" si="4"/>
        <v>4.1079999999999997</v>
      </c>
    </row>
    <row r="276" spans="1:7" x14ac:dyDescent="0.25">
      <c r="A276" s="170" t="s">
        <v>652</v>
      </c>
      <c r="B276" s="171">
        <v>41551</v>
      </c>
      <c r="C276" s="171">
        <v>1502</v>
      </c>
      <c r="D276" s="171">
        <v>21</v>
      </c>
      <c r="E276" s="171">
        <v>2536</v>
      </c>
      <c r="F276" s="171">
        <v>45610</v>
      </c>
      <c r="G276" s="171">
        <f t="shared" si="4"/>
        <v>507.13400000000001</v>
      </c>
    </row>
    <row r="277" spans="1:7" x14ac:dyDescent="0.25">
      <c r="A277" s="164" t="s">
        <v>653</v>
      </c>
      <c r="B277" s="165">
        <v>1377</v>
      </c>
      <c r="C277" s="165">
        <v>12</v>
      </c>
      <c r="D277" s="165"/>
      <c r="E277" s="165">
        <v>36</v>
      </c>
      <c r="F277" s="165">
        <v>1425</v>
      </c>
      <c r="G277" s="165">
        <f t="shared" si="4"/>
        <v>14.574</v>
      </c>
    </row>
    <row r="278" spans="1:7" x14ac:dyDescent="0.25">
      <c r="A278" s="164" t="s">
        <v>654</v>
      </c>
      <c r="B278" s="165">
        <v>15995</v>
      </c>
      <c r="C278" s="165">
        <v>1179</v>
      </c>
      <c r="D278" s="165">
        <v>21</v>
      </c>
      <c r="E278" s="165">
        <v>1838</v>
      </c>
      <c r="F278" s="165">
        <v>19033</v>
      </c>
      <c r="G278" s="165">
        <f t="shared" si="4"/>
        <v>231.28800000000001</v>
      </c>
    </row>
    <row r="279" spans="1:7" x14ac:dyDescent="0.25">
      <c r="A279" s="164" t="s">
        <v>655</v>
      </c>
      <c r="B279" s="165">
        <v>2189</v>
      </c>
      <c r="C279" s="165">
        <v>36</v>
      </c>
      <c r="D279" s="165"/>
      <c r="E279" s="165">
        <v>34</v>
      </c>
      <c r="F279" s="165">
        <v>2259</v>
      </c>
      <c r="G279" s="165">
        <f t="shared" si="4"/>
        <v>23.931999999999999</v>
      </c>
    </row>
    <row r="280" spans="1:7" x14ac:dyDescent="0.25">
      <c r="A280" s="164" t="s">
        <v>656</v>
      </c>
      <c r="B280" s="165">
        <v>5778</v>
      </c>
      <c r="C280" s="165">
        <v>97</v>
      </c>
      <c r="D280" s="165"/>
      <c r="E280" s="165">
        <v>197</v>
      </c>
      <c r="F280" s="165">
        <v>6072</v>
      </c>
      <c r="G280" s="165">
        <f t="shared" si="4"/>
        <v>63.808999999999997</v>
      </c>
    </row>
    <row r="281" spans="1:7" x14ac:dyDescent="0.25">
      <c r="A281" s="164" t="s">
        <v>657</v>
      </c>
      <c r="B281" s="165">
        <v>286</v>
      </c>
      <c r="C281" s="165"/>
      <c r="D281" s="165"/>
      <c r="E281" s="165"/>
      <c r="F281" s="165">
        <v>286</v>
      </c>
      <c r="G281" s="165">
        <f t="shared" si="4"/>
        <v>2.86</v>
      </c>
    </row>
    <row r="282" spans="1:7" x14ac:dyDescent="0.25">
      <c r="A282" s="164" t="s">
        <v>658</v>
      </c>
      <c r="B282" s="165">
        <v>188</v>
      </c>
      <c r="C282" s="165">
        <v>28</v>
      </c>
      <c r="D282" s="165"/>
      <c r="E282" s="165">
        <v>100</v>
      </c>
      <c r="F282" s="165">
        <v>316</v>
      </c>
      <c r="G282" s="165">
        <f t="shared" si="4"/>
        <v>3.8359999999999999</v>
      </c>
    </row>
    <row r="283" spans="1:7" x14ac:dyDescent="0.25">
      <c r="A283" s="164" t="s">
        <v>1097</v>
      </c>
      <c r="B283" s="165">
        <v>816</v>
      </c>
      <c r="C283" s="165"/>
      <c r="D283" s="165"/>
      <c r="E283" s="165"/>
      <c r="F283" s="165">
        <v>816</v>
      </c>
      <c r="G283" s="165">
        <f t="shared" si="4"/>
        <v>8.16</v>
      </c>
    </row>
    <row r="284" spans="1:7" x14ac:dyDescent="0.25">
      <c r="A284" s="164" t="s">
        <v>659</v>
      </c>
      <c r="B284" s="165">
        <v>7262</v>
      </c>
      <c r="C284" s="165">
        <v>72</v>
      </c>
      <c r="D284" s="165"/>
      <c r="E284" s="165">
        <v>191</v>
      </c>
      <c r="F284" s="165">
        <v>7525</v>
      </c>
      <c r="G284" s="165">
        <f t="shared" si="4"/>
        <v>77.319000000000003</v>
      </c>
    </row>
    <row r="285" spans="1:7" x14ac:dyDescent="0.25">
      <c r="A285" s="164" t="s">
        <v>1098</v>
      </c>
      <c r="B285" s="165">
        <v>375</v>
      </c>
      <c r="C285" s="165"/>
      <c r="D285" s="165"/>
      <c r="E285" s="165"/>
      <c r="F285" s="165">
        <v>375</v>
      </c>
      <c r="G285" s="165">
        <f t="shared" si="4"/>
        <v>3.75</v>
      </c>
    </row>
    <row r="286" spans="1:7" x14ac:dyDescent="0.25">
      <c r="A286" s="164" t="s">
        <v>661</v>
      </c>
      <c r="B286" s="165">
        <v>1423</v>
      </c>
      <c r="C286" s="165">
        <v>1</v>
      </c>
      <c r="D286" s="165"/>
      <c r="E286" s="165"/>
      <c r="F286" s="165">
        <v>1424</v>
      </c>
      <c r="G286" s="165">
        <f t="shared" si="4"/>
        <v>14.282</v>
      </c>
    </row>
    <row r="287" spans="1:7" x14ac:dyDescent="0.25">
      <c r="A287" s="164" t="s">
        <v>81</v>
      </c>
      <c r="B287" s="165">
        <v>1684</v>
      </c>
      <c r="C287" s="165">
        <v>76</v>
      </c>
      <c r="D287" s="165"/>
      <c r="E287" s="165"/>
      <c r="F287" s="165">
        <v>1760</v>
      </c>
      <c r="G287" s="165">
        <f t="shared" si="4"/>
        <v>20.792000000000002</v>
      </c>
    </row>
    <row r="288" spans="1:7" x14ac:dyDescent="0.25">
      <c r="A288" s="164" t="s">
        <v>1009</v>
      </c>
      <c r="B288" s="165">
        <v>1919</v>
      </c>
      <c r="C288" s="165">
        <v>1</v>
      </c>
      <c r="D288" s="165"/>
      <c r="E288" s="165">
        <v>99</v>
      </c>
      <c r="F288" s="165">
        <v>2019</v>
      </c>
      <c r="G288" s="165">
        <f t="shared" si="4"/>
        <v>19.736999999999998</v>
      </c>
    </row>
    <row r="289" spans="1:7" x14ac:dyDescent="0.25">
      <c r="A289" s="164" t="s">
        <v>662</v>
      </c>
      <c r="B289" s="165">
        <v>2259</v>
      </c>
      <c r="C289" s="165"/>
      <c r="D289" s="165"/>
      <c r="E289" s="165">
        <v>30</v>
      </c>
      <c r="F289" s="165">
        <v>2289</v>
      </c>
      <c r="G289" s="165">
        <f t="shared" si="4"/>
        <v>22.74</v>
      </c>
    </row>
    <row r="290" spans="1:7" x14ac:dyDescent="0.25">
      <c r="A290" s="164" t="s">
        <v>1099</v>
      </c>
      <c r="B290" s="165"/>
      <c r="C290" s="165"/>
      <c r="D290" s="165"/>
      <c r="E290" s="165">
        <v>11</v>
      </c>
      <c r="F290" s="165">
        <v>11</v>
      </c>
      <c r="G290" s="165">
        <f t="shared" si="4"/>
        <v>5.5E-2</v>
      </c>
    </row>
    <row r="291" spans="1:7" x14ac:dyDescent="0.25">
      <c r="A291" s="170" t="s">
        <v>664</v>
      </c>
      <c r="B291" s="171">
        <v>17423</v>
      </c>
      <c r="C291" s="171">
        <v>779</v>
      </c>
      <c r="D291" s="171"/>
      <c r="E291" s="171">
        <v>1014</v>
      </c>
      <c r="F291" s="171">
        <v>19216</v>
      </c>
      <c r="G291" s="171">
        <f t="shared" si="4"/>
        <v>219.80799999999999</v>
      </c>
    </row>
    <row r="292" spans="1:7" x14ac:dyDescent="0.25">
      <c r="A292" s="164" t="s">
        <v>665</v>
      </c>
      <c r="B292" s="165">
        <v>2130</v>
      </c>
      <c r="C292" s="165"/>
      <c r="D292" s="165"/>
      <c r="E292" s="165"/>
      <c r="F292" s="165">
        <v>2130</v>
      </c>
      <c r="G292" s="165">
        <f t="shared" si="4"/>
        <v>21.3</v>
      </c>
    </row>
    <row r="293" spans="1:7" x14ac:dyDescent="0.25">
      <c r="A293" s="164" t="s">
        <v>666</v>
      </c>
      <c r="B293" s="165"/>
      <c r="C293" s="165"/>
      <c r="D293" s="165"/>
      <c r="E293" s="165">
        <v>73</v>
      </c>
      <c r="F293" s="165">
        <v>73</v>
      </c>
      <c r="G293" s="165">
        <f t="shared" si="4"/>
        <v>0.36499999999999999</v>
      </c>
    </row>
    <row r="294" spans="1:7" x14ac:dyDescent="0.25">
      <c r="A294" s="164" t="s">
        <v>667</v>
      </c>
      <c r="B294" s="165">
        <v>450</v>
      </c>
      <c r="C294" s="165"/>
      <c r="D294" s="165"/>
      <c r="E294" s="165"/>
      <c r="F294" s="165">
        <v>450</v>
      </c>
      <c r="G294" s="165">
        <f t="shared" si="4"/>
        <v>4.5</v>
      </c>
    </row>
    <row r="295" spans="1:7" x14ac:dyDescent="0.25">
      <c r="A295" s="164" t="s">
        <v>1100</v>
      </c>
      <c r="B295" s="165">
        <v>351</v>
      </c>
      <c r="C295" s="165"/>
      <c r="D295" s="165"/>
      <c r="E295" s="165"/>
      <c r="F295" s="165">
        <v>351</v>
      </c>
      <c r="G295" s="165">
        <f t="shared" si="4"/>
        <v>3.51</v>
      </c>
    </row>
    <row r="296" spans="1:7" x14ac:dyDescent="0.25">
      <c r="A296" s="164" t="s">
        <v>668</v>
      </c>
      <c r="B296" s="165">
        <v>328</v>
      </c>
      <c r="C296" s="165"/>
      <c r="D296" s="165"/>
      <c r="E296" s="165"/>
      <c r="F296" s="165">
        <v>328</v>
      </c>
      <c r="G296" s="165">
        <f t="shared" si="4"/>
        <v>3.28</v>
      </c>
    </row>
    <row r="297" spans="1:7" x14ac:dyDescent="0.25">
      <c r="A297" s="164" t="s">
        <v>669</v>
      </c>
      <c r="B297" s="165">
        <v>3389</v>
      </c>
      <c r="C297" s="165">
        <v>89</v>
      </c>
      <c r="D297" s="165"/>
      <c r="E297" s="165">
        <v>47</v>
      </c>
      <c r="F297" s="165">
        <v>3525</v>
      </c>
      <c r="G297" s="165">
        <f t="shared" si="4"/>
        <v>38.753</v>
      </c>
    </row>
    <row r="298" spans="1:7" x14ac:dyDescent="0.25">
      <c r="A298" s="164" t="s">
        <v>670</v>
      </c>
      <c r="B298" s="165">
        <v>73</v>
      </c>
      <c r="C298" s="165"/>
      <c r="D298" s="165"/>
      <c r="E298" s="165">
        <v>15</v>
      </c>
      <c r="F298" s="165">
        <v>88</v>
      </c>
      <c r="G298" s="165">
        <f t="shared" si="4"/>
        <v>0.80500000000000005</v>
      </c>
    </row>
    <row r="299" spans="1:7" x14ac:dyDescent="0.25">
      <c r="A299" s="164" t="s">
        <v>671</v>
      </c>
      <c r="B299" s="165">
        <v>820</v>
      </c>
      <c r="C299" s="165"/>
      <c r="D299" s="165"/>
      <c r="E299" s="165"/>
      <c r="F299" s="165">
        <v>820</v>
      </c>
      <c r="G299" s="165">
        <f t="shared" si="4"/>
        <v>8.1999999999999993</v>
      </c>
    </row>
    <row r="300" spans="1:7" x14ac:dyDescent="0.25">
      <c r="A300" s="164" t="s">
        <v>672</v>
      </c>
      <c r="B300" s="165">
        <v>9131</v>
      </c>
      <c r="C300" s="165">
        <v>690</v>
      </c>
      <c r="D300" s="165"/>
      <c r="E300" s="165">
        <v>879</v>
      </c>
      <c r="F300" s="165">
        <v>10700</v>
      </c>
      <c r="G300" s="165">
        <f t="shared" si="4"/>
        <v>131.58500000000001</v>
      </c>
    </row>
    <row r="301" spans="1:7" x14ac:dyDescent="0.25">
      <c r="A301" s="164" t="s">
        <v>673</v>
      </c>
      <c r="B301" s="165">
        <v>400</v>
      </c>
      <c r="C301" s="165"/>
      <c r="D301" s="165"/>
      <c r="E301" s="165"/>
      <c r="F301" s="165">
        <v>400</v>
      </c>
      <c r="G301" s="165">
        <f t="shared" si="4"/>
        <v>4</v>
      </c>
    </row>
    <row r="302" spans="1:7" x14ac:dyDescent="0.25">
      <c r="A302" s="164" t="s">
        <v>1101</v>
      </c>
      <c r="B302" s="165">
        <v>351</v>
      </c>
      <c r="C302" s="165"/>
      <c r="D302" s="165"/>
      <c r="E302" s="165"/>
      <c r="F302" s="165">
        <v>351</v>
      </c>
      <c r="G302" s="165">
        <f t="shared" si="4"/>
        <v>3.51</v>
      </c>
    </row>
    <row r="303" spans="1:7" x14ac:dyDescent="0.25">
      <c r="A303" s="170" t="s">
        <v>674</v>
      </c>
      <c r="B303" s="171">
        <v>72989</v>
      </c>
      <c r="C303" s="171">
        <v>2050</v>
      </c>
      <c r="D303" s="171"/>
      <c r="E303" s="171">
        <v>1387</v>
      </c>
      <c r="F303" s="171">
        <v>76426</v>
      </c>
      <c r="G303" s="171">
        <f t="shared" si="4"/>
        <v>843.42499999999995</v>
      </c>
    </row>
    <row r="304" spans="1:7" x14ac:dyDescent="0.25">
      <c r="A304" s="164" t="s">
        <v>1102</v>
      </c>
      <c r="B304" s="165">
        <v>7164</v>
      </c>
      <c r="C304" s="165"/>
      <c r="D304" s="165"/>
      <c r="E304" s="165">
        <v>49</v>
      </c>
      <c r="F304" s="165">
        <v>7213</v>
      </c>
      <c r="G304" s="165">
        <f t="shared" si="4"/>
        <v>71.885000000000005</v>
      </c>
    </row>
    <row r="305" spans="1:7" x14ac:dyDescent="0.25">
      <c r="A305" s="164" t="s">
        <v>1103</v>
      </c>
      <c r="B305" s="165">
        <v>742</v>
      </c>
      <c r="C305" s="165"/>
      <c r="D305" s="165"/>
      <c r="E305" s="165"/>
      <c r="F305" s="165">
        <v>742</v>
      </c>
      <c r="G305" s="165">
        <f t="shared" si="4"/>
        <v>7.42</v>
      </c>
    </row>
    <row r="306" spans="1:7" x14ac:dyDescent="0.25">
      <c r="A306" s="164" t="s">
        <v>1104</v>
      </c>
      <c r="B306" s="165">
        <v>4495</v>
      </c>
      <c r="C306" s="165"/>
      <c r="D306" s="165"/>
      <c r="E306" s="165">
        <v>72</v>
      </c>
      <c r="F306" s="165">
        <v>4567</v>
      </c>
      <c r="G306" s="165">
        <f t="shared" si="4"/>
        <v>45.31</v>
      </c>
    </row>
    <row r="307" spans="1:7" x14ac:dyDescent="0.25">
      <c r="A307" s="164" t="s">
        <v>1105</v>
      </c>
      <c r="B307" s="165">
        <v>1651</v>
      </c>
      <c r="C307" s="165"/>
      <c r="D307" s="165"/>
      <c r="E307" s="165"/>
      <c r="F307" s="165">
        <v>1651</v>
      </c>
      <c r="G307" s="165">
        <f t="shared" si="4"/>
        <v>16.510000000000002</v>
      </c>
    </row>
    <row r="308" spans="1:7" x14ac:dyDescent="0.25">
      <c r="A308" s="164" t="s">
        <v>674</v>
      </c>
      <c r="B308" s="165">
        <v>56891</v>
      </c>
      <c r="C308" s="165">
        <v>2050</v>
      </c>
      <c r="D308" s="165"/>
      <c r="E308" s="165">
        <v>845</v>
      </c>
      <c r="F308" s="165">
        <v>59786</v>
      </c>
      <c r="G308" s="165">
        <f t="shared" si="4"/>
        <v>679.73500000000001</v>
      </c>
    </row>
    <row r="309" spans="1:7" x14ac:dyDescent="0.25">
      <c r="A309" s="164" t="s">
        <v>1106</v>
      </c>
      <c r="B309" s="165">
        <v>2046</v>
      </c>
      <c r="C309" s="165"/>
      <c r="D309" s="165"/>
      <c r="E309" s="165">
        <v>421</v>
      </c>
      <c r="F309" s="165">
        <v>2467</v>
      </c>
      <c r="G309" s="165">
        <f t="shared" si="4"/>
        <v>22.565000000000001</v>
      </c>
    </row>
    <row r="310" spans="1:7" x14ac:dyDescent="0.25">
      <c r="A310" s="170" t="s">
        <v>675</v>
      </c>
      <c r="B310" s="171">
        <v>176492</v>
      </c>
      <c r="C310" s="171">
        <v>10184</v>
      </c>
      <c r="D310" s="171">
        <v>1153</v>
      </c>
      <c r="E310" s="171">
        <v>3131</v>
      </c>
      <c r="F310" s="171">
        <v>190960</v>
      </c>
      <c r="G310" s="171">
        <f t="shared" si="4"/>
        <v>2356.2629999999999</v>
      </c>
    </row>
    <row r="311" spans="1:7" x14ac:dyDescent="0.25">
      <c r="A311" s="164" t="s">
        <v>1107</v>
      </c>
      <c r="B311" s="165">
        <v>24856</v>
      </c>
      <c r="C311" s="165">
        <v>2821</v>
      </c>
      <c r="D311" s="165">
        <v>276</v>
      </c>
      <c r="E311" s="165">
        <v>626</v>
      </c>
      <c r="F311" s="165">
        <v>28579</v>
      </c>
      <c r="G311" s="165">
        <f t="shared" si="4"/>
        <v>409.42200000000003</v>
      </c>
    </row>
    <row r="312" spans="1:7" x14ac:dyDescent="0.25">
      <c r="A312" s="164" t="s">
        <v>1108</v>
      </c>
      <c r="B312" s="165">
        <v>7087</v>
      </c>
      <c r="C312" s="165">
        <v>131</v>
      </c>
      <c r="D312" s="165"/>
      <c r="E312" s="165"/>
      <c r="F312" s="165">
        <v>7218</v>
      </c>
      <c r="G312" s="165">
        <f t="shared" si="4"/>
        <v>77.682000000000002</v>
      </c>
    </row>
    <row r="313" spans="1:7" x14ac:dyDescent="0.25">
      <c r="A313" s="164" t="s">
        <v>1109</v>
      </c>
      <c r="B313" s="165">
        <v>1473</v>
      </c>
      <c r="C313" s="165"/>
      <c r="D313" s="165"/>
      <c r="E313" s="165"/>
      <c r="F313" s="165">
        <v>1473</v>
      </c>
      <c r="G313" s="165">
        <f t="shared" si="4"/>
        <v>14.73</v>
      </c>
    </row>
    <row r="314" spans="1:7" x14ac:dyDescent="0.25">
      <c r="A314" s="164" t="s">
        <v>649</v>
      </c>
      <c r="B314" s="165">
        <v>747</v>
      </c>
      <c r="C314" s="165"/>
      <c r="D314" s="165"/>
      <c r="E314" s="165"/>
      <c r="F314" s="165">
        <v>747</v>
      </c>
      <c r="G314" s="165">
        <f t="shared" si="4"/>
        <v>7.47</v>
      </c>
    </row>
    <row r="315" spans="1:7" x14ac:dyDescent="0.25">
      <c r="A315" s="164" t="s">
        <v>1101</v>
      </c>
      <c r="B315" s="165">
        <v>1975</v>
      </c>
      <c r="C315" s="165"/>
      <c r="D315" s="165"/>
      <c r="E315" s="165"/>
      <c r="F315" s="165">
        <v>1975</v>
      </c>
      <c r="G315" s="165">
        <f t="shared" si="4"/>
        <v>19.75</v>
      </c>
    </row>
    <row r="316" spans="1:7" x14ac:dyDescent="0.25">
      <c r="A316" s="164" t="s">
        <v>675</v>
      </c>
      <c r="B316" s="165">
        <v>122636</v>
      </c>
      <c r="C316" s="165">
        <v>7145</v>
      </c>
      <c r="D316" s="165">
        <v>877</v>
      </c>
      <c r="E316" s="165">
        <v>2501</v>
      </c>
      <c r="F316" s="165">
        <v>133159</v>
      </c>
      <c r="G316" s="165">
        <f t="shared" si="4"/>
        <v>1645.4849999999999</v>
      </c>
    </row>
    <row r="317" spans="1:7" x14ac:dyDescent="0.25">
      <c r="A317" s="164" t="s">
        <v>1110</v>
      </c>
      <c r="B317" s="165">
        <v>17718</v>
      </c>
      <c r="C317" s="165">
        <v>87</v>
      </c>
      <c r="D317" s="165"/>
      <c r="E317" s="165">
        <v>4</v>
      </c>
      <c r="F317" s="165">
        <v>17809</v>
      </c>
      <c r="G317" s="165">
        <f t="shared" si="4"/>
        <v>181.72399999999999</v>
      </c>
    </row>
    <row r="318" spans="1:7" x14ac:dyDescent="0.25">
      <c r="A318" s="166" t="s">
        <v>1111</v>
      </c>
      <c r="B318" s="167">
        <v>434923</v>
      </c>
      <c r="C318" s="167">
        <v>19545</v>
      </c>
      <c r="D318" s="167">
        <v>1300</v>
      </c>
      <c r="E318" s="167">
        <v>18107</v>
      </c>
      <c r="F318" s="167">
        <v>473875</v>
      </c>
      <c r="G318" s="167">
        <f t="shared" si="4"/>
        <v>5508.1049999999996</v>
      </c>
    </row>
    <row r="319" spans="1:7" x14ac:dyDescent="0.25">
      <c r="A319" s="170" t="s">
        <v>393</v>
      </c>
      <c r="B319" s="171">
        <v>21465</v>
      </c>
      <c r="C319" s="171">
        <v>809</v>
      </c>
      <c r="D319" s="171"/>
      <c r="E319" s="171">
        <v>1430</v>
      </c>
      <c r="F319" s="171">
        <v>23704</v>
      </c>
      <c r="G319" s="171">
        <f t="shared" si="4"/>
        <v>263.86799999999999</v>
      </c>
    </row>
    <row r="320" spans="1:7" x14ac:dyDescent="0.25">
      <c r="A320" s="164" t="s">
        <v>980</v>
      </c>
      <c r="B320" s="165">
        <v>707</v>
      </c>
      <c r="C320" s="165"/>
      <c r="D320" s="165"/>
      <c r="E320" s="165">
        <v>169</v>
      </c>
      <c r="F320" s="165">
        <v>876</v>
      </c>
      <c r="G320" s="165">
        <f t="shared" si="4"/>
        <v>7.915</v>
      </c>
    </row>
    <row r="321" spans="1:7" x14ac:dyDescent="0.25">
      <c r="A321" s="164" t="s">
        <v>394</v>
      </c>
      <c r="B321" s="165">
        <v>14300</v>
      </c>
      <c r="C321" s="165">
        <v>415</v>
      </c>
      <c r="D321" s="165"/>
      <c r="E321" s="165">
        <v>870</v>
      </c>
      <c r="F321" s="165">
        <v>15585</v>
      </c>
      <c r="G321" s="165">
        <f t="shared" si="4"/>
        <v>168.93</v>
      </c>
    </row>
    <row r="322" spans="1:7" x14ac:dyDescent="0.25">
      <c r="A322" s="164" t="s">
        <v>395</v>
      </c>
      <c r="B322" s="165">
        <v>1237</v>
      </c>
      <c r="C322" s="165">
        <v>352</v>
      </c>
      <c r="D322" s="165"/>
      <c r="E322" s="165">
        <v>130</v>
      </c>
      <c r="F322" s="165">
        <v>1719</v>
      </c>
      <c r="G322" s="165">
        <f t="shared" si="4"/>
        <v>31.324000000000002</v>
      </c>
    </row>
    <row r="323" spans="1:7" x14ac:dyDescent="0.25">
      <c r="A323" s="164" t="s">
        <v>396</v>
      </c>
      <c r="B323" s="165">
        <v>468</v>
      </c>
      <c r="C323" s="165"/>
      <c r="D323" s="165"/>
      <c r="E323" s="165">
        <v>18</v>
      </c>
      <c r="F323" s="165">
        <v>486</v>
      </c>
      <c r="G323" s="165">
        <f t="shared" si="4"/>
        <v>4.7699999999999996</v>
      </c>
    </row>
    <row r="324" spans="1:7" x14ac:dyDescent="0.25">
      <c r="A324" s="164" t="s">
        <v>397</v>
      </c>
      <c r="B324" s="165">
        <v>1930</v>
      </c>
      <c r="C324" s="165"/>
      <c r="D324" s="165"/>
      <c r="E324" s="165">
        <v>110</v>
      </c>
      <c r="F324" s="165">
        <v>2040</v>
      </c>
      <c r="G324" s="165">
        <f t="shared" si="4"/>
        <v>19.850000000000001</v>
      </c>
    </row>
    <row r="325" spans="1:7" x14ac:dyDescent="0.25">
      <c r="A325" s="164" t="s">
        <v>398</v>
      </c>
      <c r="B325" s="165">
        <v>302</v>
      </c>
      <c r="C325" s="165">
        <v>2</v>
      </c>
      <c r="D325" s="165"/>
      <c r="E325" s="165">
        <v>18</v>
      </c>
      <c r="F325" s="165">
        <v>322</v>
      </c>
      <c r="G325" s="165">
        <f t="shared" si="4"/>
        <v>3.214</v>
      </c>
    </row>
    <row r="326" spans="1:7" x14ac:dyDescent="0.25">
      <c r="A326" s="164" t="s">
        <v>399</v>
      </c>
      <c r="B326" s="165">
        <v>1120</v>
      </c>
      <c r="C326" s="165">
        <v>40</v>
      </c>
      <c r="D326" s="165"/>
      <c r="E326" s="165">
        <v>85</v>
      </c>
      <c r="F326" s="165">
        <v>1245</v>
      </c>
      <c r="G326" s="165">
        <f t="shared" ref="G326:G389" si="5">(B326*$J$5+C326*$J$6+D326*$J$7+E326*$J$8)/1000</f>
        <v>13.705</v>
      </c>
    </row>
    <row r="327" spans="1:7" x14ac:dyDescent="0.25">
      <c r="A327" s="164" t="s">
        <v>400</v>
      </c>
      <c r="B327" s="165">
        <v>1401</v>
      </c>
      <c r="C327" s="165"/>
      <c r="D327" s="165"/>
      <c r="E327" s="165">
        <v>30</v>
      </c>
      <c r="F327" s="165">
        <v>1431</v>
      </c>
      <c r="G327" s="165">
        <f t="shared" si="5"/>
        <v>14.16</v>
      </c>
    </row>
    <row r="328" spans="1:7" x14ac:dyDescent="0.25">
      <c r="A328" s="170" t="s">
        <v>409</v>
      </c>
      <c r="B328" s="171">
        <v>32148</v>
      </c>
      <c r="C328" s="171">
        <v>1521</v>
      </c>
      <c r="D328" s="171"/>
      <c r="E328" s="171">
        <v>1549</v>
      </c>
      <c r="F328" s="171">
        <v>35218</v>
      </c>
      <c r="G328" s="171">
        <f t="shared" si="5"/>
        <v>408.31700000000001</v>
      </c>
    </row>
    <row r="329" spans="1:7" x14ac:dyDescent="0.25">
      <c r="A329" s="164" t="s">
        <v>410</v>
      </c>
      <c r="B329" s="165">
        <v>500</v>
      </c>
      <c r="C329" s="165">
        <v>32</v>
      </c>
      <c r="D329" s="165"/>
      <c r="E329" s="165">
        <v>70</v>
      </c>
      <c r="F329" s="165">
        <v>602</v>
      </c>
      <c r="G329" s="165">
        <f t="shared" si="5"/>
        <v>7.0140000000000002</v>
      </c>
    </row>
    <row r="330" spans="1:7" x14ac:dyDescent="0.25">
      <c r="A330" s="164" t="s">
        <v>984</v>
      </c>
      <c r="B330" s="165">
        <v>1520</v>
      </c>
      <c r="C330" s="165">
        <v>3</v>
      </c>
      <c r="D330" s="165"/>
      <c r="E330" s="165">
        <v>65</v>
      </c>
      <c r="F330" s="165">
        <v>1588</v>
      </c>
      <c r="G330" s="165">
        <f t="shared" si="5"/>
        <v>15.680999999999999</v>
      </c>
    </row>
    <row r="331" spans="1:7" x14ac:dyDescent="0.25">
      <c r="A331" s="164" t="s">
        <v>412</v>
      </c>
      <c r="B331" s="165">
        <v>2769</v>
      </c>
      <c r="C331" s="165"/>
      <c r="D331" s="165"/>
      <c r="E331" s="165">
        <v>261</v>
      </c>
      <c r="F331" s="165">
        <v>3030</v>
      </c>
      <c r="G331" s="165">
        <f t="shared" si="5"/>
        <v>28.995000000000001</v>
      </c>
    </row>
    <row r="332" spans="1:7" x14ac:dyDescent="0.25">
      <c r="A332" s="164" t="s">
        <v>413</v>
      </c>
      <c r="B332" s="165">
        <v>12691</v>
      </c>
      <c r="C332" s="165">
        <v>1411</v>
      </c>
      <c r="D332" s="165"/>
      <c r="E332" s="165">
        <v>476</v>
      </c>
      <c r="F332" s="165">
        <v>14578</v>
      </c>
      <c r="G332" s="165">
        <f t="shared" si="5"/>
        <v>202.66200000000001</v>
      </c>
    </row>
    <row r="333" spans="1:7" x14ac:dyDescent="0.25">
      <c r="A333" s="164" t="s">
        <v>414</v>
      </c>
      <c r="B333" s="165">
        <v>2024</v>
      </c>
      <c r="C333" s="165">
        <v>36</v>
      </c>
      <c r="D333" s="165"/>
      <c r="E333" s="165">
        <v>277</v>
      </c>
      <c r="F333" s="165">
        <v>2337</v>
      </c>
      <c r="G333" s="165">
        <f t="shared" si="5"/>
        <v>23.497</v>
      </c>
    </row>
    <row r="334" spans="1:7" x14ac:dyDescent="0.25">
      <c r="A334" s="164" t="s">
        <v>415</v>
      </c>
      <c r="B334" s="165">
        <v>502</v>
      </c>
      <c r="C334" s="165"/>
      <c r="D334" s="165"/>
      <c r="E334" s="165">
        <v>12</v>
      </c>
      <c r="F334" s="165">
        <v>514</v>
      </c>
      <c r="G334" s="165">
        <f t="shared" si="5"/>
        <v>5.08</v>
      </c>
    </row>
    <row r="335" spans="1:7" x14ac:dyDescent="0.25">
      <c r="A335" s="164" t="s">
        <v>416</v>
      </c>
      <c r="B335" s="165">
        <v>108</v>
      </c>
      <c r="C335" s="165"/>
      <c r="D335" s="165"/>
      <c r="E335" s="165"/>
      <c r="F335" s="165">
        <v>108</v>
      </c>
      <c r="G335" s="165">
        <f t="shared" si="5"/>
        <v>1.08</v>
      </c>
    </row>
    <row r="336" spans="1:7" x14ac:dyDescent="0.25">
      <c r="A336" s="164" t="s">
        <v>417</v>
      </c>
      <c r="B336" s="165">
        <v>3002</v>
      </c>
      <c r="C336" s="165"/>
      <c r="D336" s="165"/>
      <c r="E336" s="165"/>
      <c r="F336" s="165">
        <v>3002</v>
      </c>
      <c r="G336" s="165">
        <f t="shared" si="5"/>
        <v>30.02</v>
      </c>
    </row>
    <row r="337" spans="1:7" x14ac:dyDescent="0.25">
      <c r="A337" s="164" t="s">
        <v>985</v>
      </c>
      <c r="B337" s="165">
        <v>1070</v>
      </c>
      <c r="C337" s="165">
        <v>18</v>
      </c>
      <c r="D337" s="165"/>
      <c r="E337" s="165">
        <v>35</v>
      </c>
      <c r="F337" s="165">
        <v>1123</v>
      </c>
      <c r="G337" s="165">
        <f t="shared" si="5"/>
        <v>11.811</v>
      </c>
    </row>
    <row r="338" spans="1:7" x14ac:dyDescent="0.25">
      <c r="A338" s="164" t="s">
        <v>418</v>
      </c>
      <c r="B338" s="165">
        <v>42</v>
      </c>
      <c r="C338" s="165">
        <v>11</v>
      </c>
      <c r="D338" s="165"/>
      <c r="E338" s="165"/>
      <c r="F338" s="165">
        <v>53</v>
      </c>
      <c r="G338" s="165">
        <f t="shared" si="5"/>
        <v>0.99199999999999999</v>
      </c>
    </row>
    <row r="339" spans="1:7" x14ac:dyDescent="0.25">
      <c r="A339" s="164" t="s">
        <v>419</v>
      </c>
      <c r="B339" s="165">
        <v>1204</v>
      </c>
      <c r="C339" s="165"/>
      <c r="D339" s="165"/>
      <c r="E339" s="165">
        <v>145</v>
      </c>
      <c r="F339" s="165">
        <v>1349</v>
      </c>
      <c r="G339" s="165">
        <f t="shared" si="5"/>
        <v>12.765000000000001</v>
      </c>
    </row>
    <row r="340" spans="1:7" x14ac:dyDescent="0.25">
      <c r="A340" s="164" t="s">
        <v>420</v>
      </c>
      <c r="B340" s="165">
        <v>456</v>
      </c>
      <c r="C340" s="165"/>
      <c r="D340" s="165"/>
      <c r="E340" s="165"/>
      <c r="F340" s="165">
        <v>456</v>
      </c>
      <c r="G340" s="165">
        <f t="shared" si="5"/>
        <v>4.5599999999999996</v>
      </c>
    </row>
    <row r="341" spans="1:7" x14ac:dyDescent="0.25">
      <c r="A341" s="164" t="s">
        <v>421</v>
      </c>
      <c r="B341" s="165">
        <v>2037</v>
      </c>
      <c r="C341" s="165"/>
      <c r="D341" s="165"/>
      <c r="E341" s="165">
        <v>70</v>
      </c>
      <c r="F341" s="165">
        <v>2107</v>
      </c>
      <c r="G341" s="165">
        <f t="shared" si="5"/>
        <v>20.72</v>
      </c>
    </row>
    <row r="342" spans="1:7" x14ac:dyDescent="0.25">
      <c r="A342" s="164" t="s">
        <v>422</v>
      </c>
      <c r="B342" s="165">
        <v>1700</v>
      </c>
      <c r="C342" s="165">
        <v>7</v>
      </c>
      <c r="D342" s="165"/>
      <c r="E342" s="165">
        <v>55</v>
      </c>
      <c r="F342" s="165">
        <v>1762</v>
      </c>
      <c r="G342" s="165">
        <f t="shared" si="5"/>
        <v>17.638999999999999</v>
      </c>
    </row>
    <row r="343" spans="1:7" x14ac:dyDescent="0.25">
      <c r="A343" s="164" t="s">
        <v>986</v>
      </c>
      <c r="B343" s="165">
        <v>175</v>
      </c>
      <c r="C343" s="165"/>
      <c r="D343" s="165"/>
      <c r="E343" s="165"/>
      <c r="F343" s="165">
        <v>175</v>
      </c>
      <c r="G343" s="165">
        <f t="shared" si="5"/>
        <v>1.75</v>
      </c>
    </row>
    <row r="344" spans="1:7" x14ac:dyDescent="0.25">
      <c r="A344" s="164" t="s">
        <v>424</v>
      </c>
      <c r="B344" s="165">
        <v>1515</v>
      </c>
      <c r="C344" s="165">
        <v>3</v>
      </c>
      <c r="D344" s="165"/>
      <c r="E344" s="165">
        <v>46</v>
      </c>
      <c r="F344" s="165">
        <v>1564</v>
      </c>
      <c r="G344" s="165">
        <f t="shared" si="5"/>
        <v>15.536</v>
      </c>
    </row>
    <row r="345" spans="1:7" x14ac:dyDescent="0.25">
      <c r="A345" s="164" t="s">
        <v>987</v>
      </c>
      <c r="B345" s="165">
        <v>746</v>
      </c>
      <c r="C345" s="165"/>
      <c r="D345" s="165"/>
      <c r="E345" s="165">
        <v>23</v>
      </c>
      <c r="F345" s="165">
        <v>769</v>
      </c>
      <c r="G345" s="165">
        <f t="shared" si="5"/>
        <v>7.5750000000000002</v>
      </c>
    </row>
    <row r="346" spans="1:7" x14ac:dyDescent="0.25">
      <c r="A346" s="164" t="s">
        <v>425</v>
      </c>
      <c r="B346" s="165">
        <v>87</v>
      </c>
      <c r="C346" s="165"/>
      <c r="D346" s="165"/>
      <c r="E346" s="165">
        <v>14</v>
      </c>
      <c r="F346" s="165">
        <v>101</v>
      </c>
      <c r="G346" s="165">
        <f t="shared" si="5"/>
        <v>0.94</v>
      </c>
    </row>
    <row r="347" spans="1:7" x14ac:dyDescent="0.25">
      <c r="A347" s="170" t="s">
        <v>728</v>
      </c>
      <c r="B347" s="171">
        <v>860</v>
      </c>
      <c r="C347" s="171">
        <v>14</v>
      </c>
      <c r="D347" s="171"/>
      <c r="E347" s="171">
        <v>7</v>
      </c>
      <c r="F347" s="171">
        <v>881</v>
      </c>
      <c r="G347" s="171">
        <f t="shared" si="5"/>
        <v>9.3629999999999995</v>
      </c>
    </row>
    <row r="348" spans="1:7" x14ac:dyDescent="0.25">
      <c r="A348" s="164" t="s">
        <v>423</v>
      </c>
      <c r="B348" s="165">
        <v>860</v>
      </c>
      <c r="C348" s="165">
        <v>14</v>
      </c>
      <c r="D348" s="165"/>
      <c r="E348" s="165">
        <v>7</v>
      </c>
      <c r="F348" s="165">
        <v>881</v>
      </c>
      <c r="G348" s="165">
        <f t="shared" si="5"/>
        <v>9.3629999999999995</v>
      </c>
    </row>
    <row r="349" spans="1:7" x14ac:dyDescent="0.25">
      <c r="A349" s="170" t="s">
        <v>427</v>
      </c>
      <c r="B349" s="171">
        <v>33841</v>
      </c>
      <c r="C349" s="171">
        <v>1475</v>
      </c>
      <c r="D349" s="171"/>
      <c r="E349" s="171">
        <v>1651</v>
      </c>
      <c r="F349" s="171">
        <v>36967</v>
      </c>
      <c r="G349" s="171">
        <f t="shared" si="5"/>
        <v>423.36500000000001</v>
      </c>
    </row>
    <row r="350" spans="1:7" x14ac:dyDescent="0.25">
      <c r="A350" s="164" t="s">
        <v>428</v>
      </c>
      <c r="B350" s="165">
        <v>1670</v>
      </c>
      <c r="C350" s="165">
        <v>6</v>
      </c>
      <c r="D350" s="165"/>
      <c r="E350" s="165">
        <v>35</v>
      </c>
      <c r="F350" s="165">
        <v>1711</v>
      </c>
      <c r="G350" s="165">
        <f t="shared" si="5"/>
        <v>17.187000000000001</v>
      </c>
    </row>
    <row r="351" spans="1:7" x14ac:dyDescent="0.25">
      <c r="A351" s="164" t="s">
        <v>1112</v>
      </c>
      <c r="B351" s="165">
        <v>118</v>
      </c>
      <c r="C351" s="165"/>
      <c r="D351" s="165"/>
      <c r="E351" s="165"/>
      <c r="F351" s="165">
        <v>118</v>
      </c>
      <c r="G351" s="165">
        <f t="shared" si="5"/>
        <v>1.18</v>
      </c>
    </row>
    <row r="352" spans="1:7" x14ac:dyDescent="0.25">
      <c r="A352" s="164" t="s">
        <v>429</v>
      </c>
      <c r="B352" s="165">
        <v>2319</v>
      </c>
      <c r="C352" s="165"/>
      <c r="D352" s="165"/>
      <c r="E352" s="165">
        <v>30</v>
      </c>
      <c r="F352" s="165">
        <v>2349</v>
      </c>
      <c r="G352" s="165">
        <f t="shared" si="5"/>
        <v>23.34</v>
      </c>
    </row>
    <row r="353" spans="1:7" x14ac:dyDescent="0.25">
      <c r="A353" s="164" t="s">
        <v>1113</v>
      </c>
      <c r="B353" s="165">
        <v>1551</v>
      </c>
      <c r="C353" s="165"/>
      <c r="D353" s="165"/>
      <c r="E353" s="165"/>
      <c r="F353" s="165">
        <v>1551</v>
      </c>
      <c r="G353" s="165">
        <f t="shared" si="5"/>
        <v>15.51</v>
      </c>
    </row>
    <row r="354" spans="1:7" x14ac:dyDescent="0.25">
      <c r="A354" s="164" t="s">
        <v>1114</v>
      </c>
      <c r="B354" s="165">
        <v>4849</v>
      </c>
      <c r="C354" s="165">
        <v>367</v>
      </c>
      <c r="D354" s="165"/>
      <c r="E354" s="165">
        <v>232</v>
      </c>
      <c r="F354" s="165">
        <v>5448</v>
      </c>
      <c r="G354" s="165">
        <f t="shared" si="5"/>
        <v>68.733999999999995</v>
      </c>
    </row>
    <row r="355" spans="1:7" x14ac:dyDescent="0.25">
      <c r="A355" s="164" t="s">
        <v>430</v>
      </c>
      <c r="B355" s="165">
        <v>350</v>
      </c>
      <c r="C355" s="165"/>
      <c r="D355" s="165"/>
      <c r="E355" s="165">
        <v>295</v>
      </c>
      <c r="F355" s="165">
        <v>645</v>
      </c>
      <c r="G355" s="165">
        <f t="shared" si="5"/>
        <v>4.9749999999999996</v>
      </c>
    </row>
    <row r="356" spans="1:7" x14ac:dyDescent="0.25">
      <c r="A356" s="164" t="s">
        <v>431</v>
      </c>
      <c r="B356" s="165">
        <v>11933</v>
      </c>
      <c r="C356" s="165">
        <v>880</v>
      </c>
      <c r="D356" s="165"/>
      <c r="E356" s="165">
        <v>523</v>
      </c>
      <c r="F356" s="165">
        <v>13336</v>
      </c>
      <c r="G356" s="165">
        <f t="shared" si="5"/>
        <v>167.70500000000001</v>
      </c>
    </row>
    <row r="357" spans="1:7" x14ac:dyDescent="0.25">
      <c r="A357" s="164" t="s">
        <v>1115</v>
      </c>
      <c r="B357" s="165">
        <v>435</v>
      </c>
      <c r="C357" s="165"/>
      <c r="D357" s="165"/>
      <c r="E357" s="165"/>
      <c r="F357" s="165">
        <v>435</v>
      </c>
      <c r="G357" s="165">
        <f t="shared" si="5"/>
        <v>4.3499999999999996</v>
      </c>
    </row>
    <row r="358" spans="1:7" x14ac:dyDescent="0.25">
      <c r="A358" s="164" t="s">
        <v>432</v>
      </c>
      <c r="B358" s="165">
        <v>588</v>
      </c>
      <c r="C358" s="165">
        <v>1</v>
      </c>
      <c r="D358" s="165"/>
      <c r="E358" s="165">
        <v>15</v>
      </c>
      <c r="F358" s="165">
        <v>604</v>
      </c>
      <c r="G358" s="165">
        <f t="shared" si="5"/>
        <v>6.0069999999999997</v>
      </c>
    </row>
    <row r="359" spans="1:7" x14ac:dyDescent="0.25">
      <c r="A359" s="164" t="s">
        <v>433</v>
      </c>
      <c r="B359" s="165">
        <v>1441</v>
      </c>
      <c r="C359" s="165"/>
      <c r="D359" s="165"/>
      <c r="E359" s="165">
        <v>88</v>
      </c>
      <c r="F359" s="165">
        <v>1529</v>
      </c>
      <c r="G359" s="165">
        <f t="shared" si="5"/>
        <v>14.85</v>
      </c>
    </row>
    <row r="360" spans="1:7" x14ac:dyDescent="0.25">
      <c r="A360" s="164" t="s">
        <v>434</v>
      </c>
      <c r="B360" s="165">
        <v>690</v>
      </c>
      <c r="C360" s="165"/>
      <c r="D360" s="165"/>
      <c r="E360" s="165">
        <v>157</v>
      </c>
      <c r="F360" s="165">
        <v>847</v>
      </c>
      <c r="G360" s="165">
        <f t="shared" si="5"/>
        <v>7.6849999999999996</v>
      </c>
    </row>
    <row r="361" spans="1:7" x14ac:dyDescent="0.25">
      <c r="A361" s="164" t="s">
        <v>435</v>
      </c>
      <c r="B361" s="165">
        <v>1229</v>
      </c>
      <c r="C361" s="165">
        <v>3</v>
      </c>
      <c r="D361" s="165"/>
      <c r="E361" s="165">
        <v>40</v>
      </c>
      <c r="F361" s="165">
        <v>1272</v>
      </c>
      <c r="G361" s="165">
        <f t="shared" si="5"/>
        <v>12.646000000000001</v>
      </c>
    </row>
    <row r="362" spans="1:7" x14ac:dyDescent="0.25">
      <c r="A362" s="164" t="s">
        <v>1116</v>
      </c>
      <c r="B362" s="165">
        <v>585</v>
      </c>
      <c r="C362" s="165"/>
      <c r="D362" s="165"/>
      <c r="E362" s="165">
        <v>55</v>
      </c>
      <c r="F362" s="165">
        <v>640</v>
      </c>
      <c r="G362" s="165">
        <f t="shared" si="5"/>
        <v>6.125</v>
      </c>
    </row>
    <row r="363" spans="1:7" x14ac:dyDescent="0.25">
      <c r="A363" s="164" t="s">
        <v>436</v>
      </c>
      <c r="B363" s="165">
        <v>1079</v>
      </c>
      <c r="C363" s="165"/>
      <c r="D363" s="165"/>
      <c r="E363" s="165">
        <v>23</v>
      </c>
      <c r="F363" s="165">
        <v>1102</v>
      </c>
      <c r="G363" s="165">
        <f t="shared" si="5"/>
        <v>10.904999999999999</v>
      </c>
    </row>
    <row r="364" spans="1:7" x14ac:dyDescent="0.25">
      <c r="A364" s="164" t="s">
        <v>438</v>
      </c>
      <c r="B364" s="165">
        <v>4385</v>
      </c>
      <c r="C364" s="165">
        <v>218</v>
      </c>
      <c r="D364" s="165"/>
      <c r="E364" s="165">
        <v>158</v>
      </c>
      <c r="F364" s="165">
        <v>4761</v>
      </c>
      <c r="G364" s="165">
        <f t="shared" si="5"/>
        <v>55.975999999999999</v>
      </c>
    </row>
    <row r="365" spans="1:7" x14ac:dyDescent="0.25">
      <c r="A365" s="164" t="s">
        <v>439</v>
      </c>
      <c r="B365" s="165">
        <v>619</v>
      </c>
      <c r="C365" s="165"/>
      <c r="D365" s="165"/>
      <c r="E365" s="165"/>
      <c r="F365" s="165">
        <v>619</v>
      </c>
      <c r="G365" s="165">
        <f t="shared" si="5"/>
        <v>6.19</v>
      </c>
    </row>
    <row r="366" spans="1:7" x14ac:dyDescent="0.25">
      <c r="A366" s="170" t="s">
        <v>440</v>
      </c>
      <c r="B366" s="171">
        <v>39070</v>
      </c>
      <c r="C366" s="171">
        <v>2908</v>
      </c>
      <c r="D366" s="171"/>
      <c r="E366" s="171">
        <v>2198</v>
      </c>
      <c r="F366" s="171">
        <v>44176</v>
      </c>
      <c r="G366" s="171">
        <f t="shared" si="5"/>
        <v>552.90599999999995</v>
      </c>
    </row>
    <row r="367" spans="1:7" x14ac:dyDescent="0.25">
      <c r="A367" s="164" t="s">
        <v>441</v>
      </c>
      <c r="B367" s="165">
        <v>1905</v>
      </c>
      <c r="C367" s="165"/>
      <c r="D367" s="165"/>
      <c r="E367" s="165">
        <v>220</v>
      </c>
      <c r="F367" s="165">
        <v>2125</v>
      </c>
      <c r="G367" s="165">
        <f t="shared" si="5"/>
        <v>20.149999999999999</v>
      </c>
    </row>
    <row r="368" spans="1:7" x14ac:dyDescent="0.25">
      <c r="A368" s="164" t="s">
        <v>442</v>
      </c>
      <c r="B368" s="165">
        <v>510</v>
      </c>
      <c r="C368" s="165">
        <v>49</v>
      </c>
      <c r="D368" s="165"/>
      <c r="E368" s="165"/>
      <c r="F368" s="165">
        <v>559</v>
      </c>
      <c r="G368" s="165">
        <f t="shared" si="5"/>
        <v>7.6479999999999997</v>
      </c>
    </row>
    <row r="369" spans="1:7" x14ac:dyDescent="0.25">
      <c r="A369" s="164" t="s">
        <v>443</v>
      </c>
      <c r="B369" s="165">
        <v>566</v>
      </c>
      <c r="C369" s="165"/>
      <c r="D369" s="165"/>
      <c r="E369" s="165">
        <v>27</v>
      </c>
      <c r="F369" s="165">
        <v>593</v>
      </c>
      <c r="G369" s="165">
        <f t="shared" si="5"/>
        <v>5.7949999999999999</v>
      </c>
    </row>
    <row r="370" spans="1:7" x14ac:dyDescent="0.25">
      <c r="A370" s="164" t="s">
        <v>444</v>
      </c>
      <c r="B370" s="165">
        <v>701</v>
      </c>
      <c r="C370" s="165"/>
      <c r="D370" s="165"/>
      <c r="E370" s="165"/>
      <c r="F370" s="165">
        <v>701</v>
      </c>
      <c r="G370" s="165">
        <f t="shared" si="5"/>
        <v>7.01</v>
      </c>
    </row>
    <row r="371" spans="1:7" x14ac:dyDescent="0.25">
      <c r="A371" s="164" t="s">
        <v>445</v>
      </c>
      <c r="B371" s="165">
        <v>9484</v>
      </c>
      <c r="C371" s="165">
        <v>1090</v>
      </c>
      <c r="D371" s="165"/>
      <c r="E371" s="165">
        <v>24</v>
      </c>
      <c r="F371" s="165">
        <v>10598</v>
      </c>
      <c r="G371" s="165">
        <f t="shared" si="5"/>
        <v>151.63999999999999</v>
      </c>
    </row>
    <row r="372" spans="1:7" x14ac:dyDescent="0.25">
      <c r="A372" s="164" t="s">
        <v>446</v>
      </c>
      <c r="B372" s="165">
        <v>1367</v>
      </c>
      <c r="C372" s="165">
        <v>5</v>
      </c>
      <c r="D372" s="165"/>
      <c r="E372" s="165">
        <v>43</v>
      </c>
      <c r="F372" s="165">
        <v>1415</v>
      </c>
      <c r="G372" s="165">
        <f t="shared" si="5"/>
        <v>14.145</v>
      </c>
    </row>
    <row r="373" spans="1:7" x14ac:dyDescent="0.25">
      <c r="A373" s="164" t="s">
        <v>447</v>
      </c>
      <c r="B373" s="165">
        <v>2848</v>
      </c>
      <c r="C373" s="165">
        <v>4</v>
      </c>
      <c r="D373" s="165"/>
      <c r="E373" s="165"/>
      <c r="F373" s="165">
        <v>2852</v>
      </c>
      <c r="G373" s="165">
        <f t="shared" si="5"/>
        <v>28.687999999999999</v>
      </c>
    </row>
    <row r="374" spans="1:7" x14ac:dyDescent="0.25">
      <c r="A374" s="164" t="s">
        <v>448</v>
      </c>
      <c r="B374" s="165">
        <v>775</v>
      </c>
      <c r="C374" s="165"/>
      <c r="D374" s="165"/>
      <c r="E374" s="165">
        <v>30</v>
      </c>
      <c r="F374" s="165">
        <v>805</v>
      </c>
      <c r="G374" s="165">
        <f t="shared" si="5"/>
        <v>7.9</v>
      </c>
    </row>
    <row r="375" spans="1:7" x14ac:dyDescent="0.25">
      <c r="A375" s="164" t="s">
        <v>449</v>
      </c>
      <c r="B375" s="165">
        <v>1132</v>
      </c>
      <c r="C375" s="165"/>
      <c r="D375" s="165"/>
      <c r="E375" s="165">
        <v>517</v>
      </c>
      <c r="F375" s="165">
        <v>1649</v>
      </c>
      <c r="G375" s="165">
        <f t="shared" si="5"/>
        <v>13.904999999999999</v>
      </c>
    </row>
    <row r="376" spans="1:7" x14ac:dyDescent="0.25">
      <c r="A376" s="164" t="s">
        <v>450</v>
      </c>
      <c r="B376" s="165">
        <v>2383</v>
      </c>
      <c r="C376" s="165">
        <v>23</v>
      </c>
      <c r="D376" s="165"/>
      <c r="E376" s="165">
        <v>23</v>
      </c>
      <c r="F376" s="165">
        <v>2429</v>
      </c>
      <c r="G376" s="165">
        <f t="shared" si="5"/>
        <v>25.140999999999998</v>
      </c>
    </row>
    <row r="377" spans="1:7" x14ac:dyDescent="0.25">
      <c r="A377" s="164" t="s">
        <v>451</v>
      </c>
      <c r="B377" s="165">
        <v>7882</v>
      </c>
      <c r="C377" s="165">
        <v>1697</v>
      </c>
      <c r="D377" s="165"/>
      <c r="E377" s="165">
        <v>953</v>
      </c>
      <c r="F377" s="165">
        <v>10532</v>
      </c>
      <c r="G377" s="165">
        <f t="shared" si="5"/>
        <v>171.82900000000001</v>
      </c>
    </row>
    <row r="378" spans="1:7" x14ac:dyDescent="0.25">
      <c r="A378" s="164" t="s">
        <v>452</v>
      </c>
      <c r="B378" s="165">
        <v>554</v>
      </c>
      <c r="C378" s="165">
        <v>9</v>
      </c>
      <c r="D378" s="165"/>
      <c r="E378" s="165"/>
      <c r="F378" s="165">
        <v>563</v>
      </c>
      <c r="G378" s="165">
        <f t="shared" si="5"/>
        <v>6.008</v>
      </c>
    </row>
    <row r="379" spans="1:7" x14ac:dyDescent="0.25">
      <c r="A379" s="164" t="s">
        <v>453</v>
      </c>
      <c r="B379" s="165">
        <v>8963</v>
      </c>
      <c r="C379" s="165">
        <v>31</v>
      </c>
      <c r="D379" s="165"/>
      <c r="E379" s="165">
        <v>361</v>
      </c>
      <c r="F379" s="165">
        <v>9355</v>
      </c>
      <c r="G379" s="165">
        <f t="shared" si="5"/>
        <v>93.046999999999997</v>
      </c>
    </row>
    <row r="380" spans="1:7" x14ac:dyDescent="0.25">
      <c r="A380" s="170" t="s">
        <v>454</v>
      </c>
      <c r="B380" s="171">
        <v>24864</v>
      </c>
      <c r="C380" s="171">
        <v>809</v>
      </c>
      <c r="D380" s="171"/>
      <c r="E380" s="171">
        <v>940</v>
      </c>
      <c r="F380" s="171">
        <v>26613</v>
      </c>
      <c r="G380" s="171">
        <f t="shared" si="5"/>
        <v>295.40800000000002</v>
      </c>
    </row>
    <row r="381" spans="1:7" x14ac:dyDescent="0.25">
      <c r="A381" s="164" t="s">
        <v>1117</v>
      </c>
      <c r="B381" s="165">
        <v>13539</v>
      </c>
      <c r="C381" s="165">
        <v>65</v>
      </c>
      <c r="D381" s="165"/>
      <c r="E381" s="165">
        <v>468</v>
      </c>
      <c r="F381" s="165">
        <v>14072</v>
      </c>
      <c r="G381" s="165">
        <f t="shared" si="5"/>
        <v>141.11000000000001</v>
      </c>
    </row>
    <row r="382" spans="1:7" x14ac:dyDescent="0.25">
      <c r="A382" s="164" t="s">
        <v>455</v>
      </c>
      <c r="B382" s="165">
        <v>4813</v>
      </c>
      <c r="C382" s="165">
        <v>710</v>
      </c>
      <c r="D382" s="165"/>
      <c r="E382" s="165">
        <v>183</v>
      </c>
      <c r="F382" s="165">
        <v>5706</v>
      </c>
      <c r="G382" s="165">
        <f t="shared" si="5"/>
        <v>85.965000000000003</v>
      </c>
    </row>
    <row r="383" spans="1:7" x14ac:dyDescent="0.25">
      <c r="A383" s="164" t="s">
        <v>1118</v>
      </c>
      <c r="B383" s="165">
        <v>250</v>
      </c>
      <c r="C383" s="165"/>
      <c r="D383" s="165"/>
      <c r="E383" s="165">
        <v>115</v>
      </c>
      <c r="F383" s="165">
        <v>365</v>
      </c>
      <c r="G383" s="165">
        <f t="shared" si="5"/>
        <v>3.0750000000000002</v>
      </c>
    </row>
    <row r="384" spans="1:7" x14ac:dyDescent="0.25">
      <c r="A384" s="164" t="s">
        <v>456</v>
      </c>
      <c r="B384" s="165">
        <v>168</v>
      </c>
      <c r="C384" s="165"/>
      <c r="D384" s="165"/>
      <c r="E384" s="165">
        <v>10</v>
      </c>
      <c r="F384" s="165">
        <v>178</v>
      </c>
      <c r="G384" s="165">
        <f t="shared" si="5"/>
        <v>1.73</v>
      </c>
    </row>
    <row r="385" spans="1:7" x14ac:dyDescent="0.25">
      <c r="A385" s="164" t="s">
        <v>989</v>
      </c>
      <c r="B385" s="165">
        <v>1543</v>
      </c>
      <c r="C385" s="165">
        <v>1</v>
      </c>
      <c r="D385" s="165"/>
      <c r="E385" s="165">
        <v>146</v>
      </c>
      <c r="F385" s="165">
        <v>1690</v>
      </c>
      <c r="G385" s="165">
        <f t="shared" si="5"/>
        <v>16.212</v>
      </c>
    </row>
    <row r="386" spans="1:7" x14ac:dyDescent="0.25">
      <c r="A386" s="164" t="s">
        <v>1119</v>
      </c>
      <c r="B386" s="165">
        <v>185</v>
      </c>
      <c r="C386" s="165"/>
      <c r="D386" s="165"/>
      <c r="E386" s="165"/>
      <c r="F386" s="165">
        <v>185</v>
      </c>
      <c r="G386" s="165">
        <f t="shared" si="5"/>
        <v>1.85</v>
      </c>
    </row>
    <row r="387" spans="1:7" x14ac:dyDescent="0.25">
      <c r="A387" s="164" t="s">
        <v>457</v>
      </c>
      <c r="B387" s="165">
        <v>692</v>
      </c>
      <c r="C387" s="165"/>
      <c r="D387" s="165"/>
      <c r="E387" s="165"/>
      <c r="F387" s="165">
        <v>692</v>
      </c>
      <c r="G387" s="165">
        <f t="shared" si="5"/>
        <v>6.92</v>
      </c>
    </row>
    <row r="388" spans="1:7" x14ac:dyDescent="0.25">
      <c r="A388" s="164" t="s">
        <v>458</v>
      </c>
      <c r="B388" s="165">
        <v>3674</v>
      </c>
      <c r="C388" s="165">
        <v>33</v>
      </c>
      <c r="D388" s="165"/>
      <c r="E388" s="165">
        <v>18</v>
      </c>
      <c r="F388" s="165">
        <v>3725</v>
      </c>
      <c r="G388" s="165">
        <f t="shared" si="5"/>
        <v>38.545999999999999</v>
      </c>
    </row>
    <row r="389" spans="1:7" x14ac:dyDescent="0.25">
      <c r="A389" s="170" t="s">
        <v>460</v>
      </c>
      <c r="B389" s="171">
        <v>97287</v>
      </c>
      <c r="C389" s="171">
        <v>8167</v>
      </c>
      <c r="D389" s="171">
        <v>337</v>
      </c>
      <c r="E389" s="171">
        <v>4137</v>
      </c>
      <c r="F389" s="171">
        <v>109928</v>
      </c>
      <c r="G389" s="171">
        <f t="shared" si="5"/>
        <v>1431.7190000000001</v>
      </c>
    </row>
    <row r="390" spans="1:7" x14ac:dyDescent="0.25">
      <c r="A390" s="164" t="s">
        <v>990</v>
      </c>
      <c r="B390" s="165">
        <v>425</v>
      </c>
      <c r="C390" s="165"/>
      <c r="D390" s="165"/>
      <c r="E390" s="165"/>
      <c r="F390" s="165">
        <v>425</v>
      </c>
      <c r="G390" s="165">
        <f t="shared" ref="G390:G453" si="6">(B390*$J$5+C390*$J$6+D390*$J$7+E390*$J$8)/1000</f>
        <v>4.25</v>
      </c>
    </row>
    <row r="391" spans="1:7" x14ac:dyDescent="0.25">
      <c r="A391" s="164" t="s">
        <v>461</v>
      </c>
      <c r="B391" s="165">
        <v>1136</v>
      </c>
      <c r="C391" s="165">
        <v>1</v>
      </c>
      <c r="D391" s="165"/>
      <c r="E391" s="165">
        <v>36</v>
      </c>
      <c r="F391" s="165">
        <v>1173</v>
      </c>
      <c r="G391" s="165">
        <f t="shared" si="6"/>
        <v>11.592000000000001</v>
      </c>
    </row>
    <row r="392" spans="1:7" x14ac:dyDescent="0.25">
      <c r="A392" s="164" t="s">
        <v>1120</v>
      </c>
      <c r="B392" s="165">
        <v>5080</v>
      </c>
      <c r="C392" s="165">
        <v>12</v>
      </c>
      <c r="D392" s="165"/>
      <c r="E392" s="165">
        <v>340</v>
      </c>
      <c r="F392" s="165">
        <v>5432</v>
      </c>
      <c r="G392" s="165">
        <f t="shared" si="6"/>
        <v>53.124000000000002</v>
      </c>
    </row>
    <row r="393" spans="1:7" x14ac:dyDescent="0.25">
      <c r="A393" s="164" t="s">
        <v>462</v>
      </c>
      <c r="B393" s="165">
        <v>2344</v>
      </c>
      <c r="C393" s="165">
        <v>1</v>
      </c>
      <c r="D393" s="165"/>
      <c r="E393" s="165">
        <v>80</v>
      </c>
      <c r="F393" s="165">
        <v>2425</v>
      </c>
      <c r="G393" s="165">
        <f t="shared" si="6"/>
        <v>23.891999999999999</v>
      </c>
    </row>
    <row r="394" spans="1:7" x14ac:dyDescent="0.25">
      <c r="A394" s="164" t="s">
        <v>463</v>
      </c>
      <c r="B394" s="165">
        <v>33599</v>
      </c>
      <c r="C394" s="165">
        <v>61</v>
      </c>
      <c r="D394" s="165">
        <v>250</v>
      </c>
      <c r="E394" s="165">
        <v>1353</v>
      </c>
      <c r="F394" s="165">
        <v>35263</v>
      </c>
      <c r="G394" s="165">
        <f t="shared" si="6"/>
        <v>355.92700000000002</v>
      </c>
    </row>
    <row r="395" spans="1:7" x14ac:dyDescent="0.25">
      <c r="A395" s="164" t="s">
        <v>464</v>
      </c>
      <c r="B395" s="165">
        <v>1122</v>
      </c>
      <c r="C395" s="165"/>
      <c r="D395" s="165"/>
      <c r="E395" s="165">
        <v>18</v>
      </c>
      <c r="F395" s="165">
        <v>1140</v>
      </c>
      <c r="G395" s="165">
        <f t="shared" si="6"/>
        <v>11.31</v>
      </c>
    </row>
    <row r="396" spans="1:7" x14ac:dyDescent="0.25">
      <c r="A396" s="164" t="s">
        <v>465</v>
      </c>
      <c r="B396" s="165">
        <v>345</v>
      </c>
      <c r="C396" s="165"/>
      <c r="D396" s="165"/>
      <c r="E396" s="165"/>
      <c r="F396" s="165">
        <v>345</v>
      </c>
      <c r="G396" s="165">
        <f t="shared" si="6"/>
        <v>3.45</v>
      </c>
    </row>
    <row r="397" spans="1:7" x14ac:dyDescent="0.25">
      <c r="A397" s="164" t="s">
        <v>466</v>
      </c>
      <c r="B397" s="165">
        <v>1649</v>
      </c>
      <c r="C397" s="165"/>
      <c r="D397" s="165"/>
      <c r="E397" s="165"/>
      <c r="F397" s="165">
        <v>1649</v>
      </c>
      <c r="G397" s="165">
        <f t="shared" si="6"/>
        <v>16.489999999999998</v>
      </c>
    </row>
    <row r="398" spans="1:7" x14ac:dyDescent="0.25">
      <c r="A398" s="164" t="s">
        <v>467</v>
      </c>
      <c r="B398" s="165">
        <v>4394</v>
      </c>
      <c r="C398" s="165">
        <v>92</v>
      </c>
      <c r="D398" s="165"/>
      <c r="E398" s="165">
        <v>282</v>
      </c>
      <c r="F398" s="165">
        <v>4768</v>
      </c>
      <c r="G398" s="165">
        <f t="shared" si="6"/>
        <v>50.134</v>
      </c>
    </row>
    <row r="399" spans="1:7" x14ac:dyDescent="0.25">
      <c r="A399" s="164" t="s">
        <v>992</v>
      </c>
      <c r="B399" s="165">
        <v>335</v>
      </c>
      <c r="C399" s="165"/>
      <c r="D399" s="165"/>
      <c r="E399" s="165"/>
      <c r="F399" s="165">
        <v>335</v>
      </c>
      <c r="G399" s="165">
        <f t="shared" si="6"/>
        <v>3.35</v>
      </c>
    </row>
    <row r="400" spans="1:7" x14ac:dyDescent="0.25">
      <c r="A400" s="164" t="s">
        <v>1121</v>
      </c>
      <c r="B400" s="165">
        <v>40106</v>
      </c>
      <c r="C400" s="165">
        <v>7824</v>
      </c>
      <c r="D400" s="165">
        <v>87</v>
      </c>
      <c r="E400" s="165">
        <v>1924</v>
      </c>
      <c r="F400" s="165">
        <v>49941</v>
      </c>
      <c r="G400" s="165">
        <f t="shared" si="6"/>
        <v>821.00800000000004</v>
      </c>
    </row>
    <row r="401" spans="1:7" x14ac:dyDescent="0.25">
      <c r="A401" s="164" t="s">
        <v>993</v>
      </c>
      <c r="B401" s="165">
        <v>1180</v>
      </c>
      <c r="C401" s="165"/>
      <c r="D401" s="165"/>
      <c r="E401" s="165">
        <v>12</v>
      </c>
      <c r="F401" s="165">
        <v>1192</v>
      </c>
      <c r="G401" s="165">
        <f t="shared" si="6"/>
        <v>11.86</v>
      </c>
    </row>
    <row r="402" spans="1:7" x14ac:dyDescent="0.25">
      <c r="A402" s="164" t="s">
        <v>470</v>
      </c>
      <c r="B402" s="165">
        <v>1045</v>
      </c>
      <c r="C402" s="165">
        <v>67</v>
      </c>
      <c r="D402" s="165"/>
      <c r="E402" s="165">
        <v>23</v>
      </c>
      <c r="F402" s="165">
        <v>1135</v>
      </c>
      <c r="G402" s="165">
        <f t="shared" si="6"/>
        <v>14.048999999999999</v>
      </c>
    </row>
    <row r="403" spans="1:7" x14ac:dyDescent="0.25">
      <c r="A403" s="164" t="s">
        <v>468</v>
      </c>
      <c r="B403" s="165">
        <v>4527</v>
      </c>
      <c r="C403" s="165">
        <v>109</v>
      </c>
      <c r="D403" s="165"/>
      <c r="E403" s="165">
        <v>69</v>
      </c>
      <c r="F403" s="165">
        <v>4705</v>
      </c>
      <c r="G403" s="165">
        <f t="shared" si="6"/>
        <v>51.283000000000001</v>
      </c>
    </row>
    <row r="404" spans="1:7" x14ac:dyDescent="0.25">
      <c r="A404" s="170" t="s">
        <v>470</v>
      </c>
      <c r="B404" s="171">
        <v>185388</v>
      </c>
      <c r="C404" s="171">
        <v>3842</v>
      </c>
      <c r="D404" s="171">
        <v>963</v>
      </c>
      <c r="E404" s="171">
        <v>6195</v>
      </c>
      <c r="F404" s="171">
        <v>196388</v>
      </c>
      <c r="G404" s="171">
        <f t="shared" si="6"/>
        <v>2123.1590000000001</v>
      </c>
    </row>
    <row r="405" spans="1:7" x14ac:dyDescent="0.25">
      <c r="A405" s="164" t="s">
        <v>1122</v>
      </c>
      <c r="B405" s="165">
        <v>528</v>
      </c>
      <c r="C405" s="165"/>
      <c r="D405" s="165"/>
      <c r="E405" s="165">
        <v>26</v>
      </c>
      <c r="F405" s="165">
        <v>554</v>
      </c>
      <c r="G405" s="165">
        <f t="shared" si="6"/>
        <v>5.41</v>
      </c>
    </row>
    <row r="406" spans="1:7" x14ac:dyDescent="0.25">
      <c r="A406" s="164" t="s">
        <v>1123</v>
      </c>
      <c r="B406" s="165">
        <v>17454</v>
      </c>
      <c r="C406" s="165">
        <v>68</v>
      </c>
      <c r="D406" s="165"/>
      <c r="E406" s="165">
        <v>248</v>
      </c>
      <c r="F406" s="165">
        <v>17770</v>
      </c>
      <c r="G406" s="165">
        <f t="shared" si="6"/>
        <v>179.316</v>
      </c>
    </row>
    <row r="407" spans="1:7" x14ac:dyDescent="0.25">
      <c r="A407" s="164" t="s">
        <v>1124</v>
      </c>
      <c r="B407" s="165">
        <v>1780</v>
      </c>
      <c r="C407" s="165"/>
      <c r="D407" s="165"/>
      <c r="E407" s="165">
        <v>29</v>
      </c>
      <c r="F407" s="165">
        <v>1809</v>
      </c>
      <c r="G407" s="165">
        <f t="shared" si="6"/>
        <v>17.945</v>
      </c>
    </row>
    <row r="408" spans="1:7" x14ac:dyDescent="0.25">
      <c r="A408" s="164" t="s">
        <v>1125</v>
      </c>
      <c r="B408" s="165">
        <v>39984</v>
      </c>
      <c r="C408" s="165">
        <v>100</v>
      </c>
      <c r="D408" s="165"/>
      <c r="E408" s="165">
        <v>1435</v>
      </c>
      <c r="F408" s="165">
        <v>41519</v>
      </c>
      <c r="G408" s="165">
        <f t="shared" si="6"/>
        <v>412.21499999999997</v>
      </c>
    </row>
    <row r="409" spans="1:7" x14ac:dyDescent="0.25">
      <c r="A409" s="164" t="s">
        <v>470</v>
      </c>
      <c r="B409" s="165">
        <v>125631</v>
      </c>
      <c r="C409" s="165">
        <v>3647</v>
      </c>
      <c r="D409" s="165">
        <v>963</v>
      </c>
      <c r="E409" s="165">
        <v>4457</v>
      </c>
      <c r="F409" s="165">
        <v>134698</v>
      </c>
      <c r="G409" s="165">
        <f t="shared" si="6"/>
        <v>1506.759</v>
      </c>
    </row>
    <row r="410" spans="1:7" x14ac:dyDescent="0.25">
      <c r="A410" s="164" t="s">
        <v>400</v>
      </c>
      <c r="B410" s="165">
        <v>11</v>
      </c>
      <c r="C410" s="165">
        <v>27</v>
      </c>
      <c r="D410" s="165"/>
      <c r="E410" s="165"/>
      <c r="F410" s="165">
        <v>38</v>
      </c>
      <c r="G410" s="165">
        <f t="shared" si="6"/>
        <v>1.514</v>
      </c>
    </row>
    <row r="411" spans="1:7" x14ac:dyDescent="0.25">
      <c r="A411" s="166" t="s">
        <v>1126</v>
      </c>
      <c r="B411" s="167">
        <v>974606</v>
      </c>
      <c r="C411" s="167">
        <v>73262</v>
      </c>
      <c r="D411" s="167">
        <v>16684</v>
      </c>
      <c r="E411" s="167">
        <v>6180</v>
      </c>
      <c r="F411" s="167">
        <v>1070732</v>
      </c>
      <c r="G411" s="167">
        <f t="shared" si="6"/>
        <v>14253.944</v>
      </c>
    </row>
    <row r="412" spans="1:7" x14ac:dyDescent="0.25">
      <c r="A412" s="170" t="s">
        <v>832</v>
      </c>
      <c r="B412" s="171">
        <v>974606</v>
      </c>
      <c r="C412" s="171">
        <v>73262</v>
      </c>
      <c r="D412" s="171">
        <v>16684</v>
      </c>
      <c r="E412" s="171">
        <v>6180</v>
      </c>
      <c r="F412" s="171">
        <v>1070732</v>
      </c>
      <c r="G412" s="171">
        <f t="shared" si="6"/>
        <v>14253.944</v>
      </c>
    </row>
    <row r="413" spans="1:7" x14ac:dyDescent="0.25">
      <c r="A413" s="164" t="s">
        <v>1127</v>
      </c>
      <c r="B413" s="165">
        <v>18615</v>
      </c>
      <c r="C413" s="165">
        <v>5582</v>
      </c>
      <c r="D413" s="165"/>
      <c r="E413" s="165">
        <v>30</v>
      </c>
      <c r="F413" s="165">
        <v>24227</v>
      </c>
      <c r="G413" s="165">
        <f t="shared" si="6"/>
        <v>476.56400000000002</v>
      </c>
    </row>
    <row r="414" spans="1:7" x14ac:dyDescent="0.25">
      <c r="A414" s="164" t="s">
        <v>833</v>
      </c>
      <c r="B414" s="165">
        <v>477</v>
      </c>
      <c r="C414" s="165">
        <v>47</v>
      </c>
      <c r="D414" s="165">
        <v>75</v>
      </c>
      <c r="E414" s="165"/>
      <c r="F414" s="165">
        <v>599</v>
      </c>
      <c r="G414" s="165">
        <f t="shared" si="6"/>
        <v>10.214</v>
      </c>
    </row>
    <row r="415" spans="1:7" x14ac:dyDescent="0.25">
      <c r="A415" s="164" t="s">
        <v>834</v>
      </c>
      <c r="B415" s="165">
        <v>2692</v>
      </c>
      <c r="C415" s="165"/>
      <c r="D415" s="165"/>
      <c r="E415" s="165"/>
      <c r="F415" s="165">
        <v>2692</v>
      </c>
      <c r="G415" s="165">
        <f t="shared" si="6"/>
        <v>26.92</v>
      </c>
    </row>
    <row r="416" spans="1:7" x14ac:dyDescent="0.25">
      <c r="A416" s="164" t="s">
        <v>835</v>
      </c>
      <c r="B416" s="165">
        <v>20124</v>
      </c>
      <c r="C416" s="165">
        <v>2</v>
      </c>
      <c r="D416" s="165"/>
      <c r="E416" s="165">
        <v>41</v>
      </c>
      <c r="F416" s="165">
        <v>20167</v>
      </c>
      <c r="G416" s="165">
        <f t="shared" si="6"/>
        <v>201.54900000000001</v>
      </c>
    </row>
    <row r="417" spans="1:7" x14ac:dyDescent="0.25">
      <c r="A417" s="164" t="s">
        <v>836</v>
      </c>
      <c r="B417" s="165">
        <v>24661</v>
      </c>
      <c r="C417" s="165">
        <v>6106</v>
      </c>
      <c r="D417" s="165"/>
      <c r="E417" s="165">
        <v>50</v>
      </c>
      <c r="F417" s="165">
        <v>30817</v>
      </c>
      <c r="G417" s="165">
        <f t="shared" si="6"/>
        <v>564.37199999999996</v>
      </c>
    </row>
    <row r="418" spans="1:7" x14ac:dyDescent="0.25">
      <c r="A418" s="164" t="s">
        <v>837</v>
      </c>
      <c r="B418" s="165">
        <v>303</v>
      </c>
      <c r="C418" s="165"/>
      <c r="D418" s="165"/>
      <c r="E418" s="165"/>
      <c r="F418" s="165">
        <v>303</v>
      </c>
      <c r="G418" s="165">
        <f t="shared" si="6"/>
        <v>3.03</v>
      </c>
    </row>
    <row r="419" spans="1:7" x14ac:dyDescent="0.25">
      <c r="A419" s="164" t="s">
        <v>1128</v>
      </c>
      <c r="B419" s="165">
        <v>366</v>
      </c>
      <c r="C419" s="165"/>
      <c r="D419" s="165"/>
      <c r="E419" s="165"/>
      <c r="F419" s="165">
        <v>366</v>
      </c>
      <c r="G419" s="165">
        <f t="shared" si="6"/>
        <v>3.66</v>
      </c>
    </row>
    <row r="420" spans="1:7" x14ac:dyDescent="0.25">
      <c r="A420" s="164" t="s">
        <v>838</v>
      </c>
      <c r="B420" s="165">
        <v>13231</v>
      </c>
      <c r="C420" s="165"/>
      <c r="D420" s="165"/>
      <c r="E420" s="165"/>
      <c r="F420" s="165">
        <v>13231</v>
      </c>
      <c r="G420" s="165">
        <f t="shared" si="6"/>
        <v>132.31</v>
      </c>
    </row>
    <row r="421" spans="1:7" x14ac:dyDescent="0.25">
      <c r="A421" s="164" t="s">
        <v>1129</v>
      </c>
      <c r="B421" s="165">
        <v>36652</v>
      </c>
      <c r="C421" s="165">
        <v>1822</v>
      </c>
      <c r="D421" s="165">
        <v>4500</v>
      </c>
      <c r="E421" s="165"/>
      <c r="F421" s="165">
        <v>42974</v>
      </c>
      <c r="G421" s="165">
        <f t="shared" si="6"/>
        <v>641.26400000000001</v>
      </c>
    </row>
    <row r="422" spans="1:7" x14ac:dyDescent="0.25">
      <c r="A422" s="164" t="s">
        <v>1130</v>
      </c>
      <c r="B422" s="165">
        <v>28809</v>
      </c>
      <c r="C422" s="165">
        <v>8772</v>
      </c>
      <c r="D422" s="165"/>
      <c r="E422" s="165">
        <v>261</v>
      </c>
      <c r="F422" s="165">
        <v>37842</v>
      </c>
      <c r="G422" s="165">
        <f t="shared" si="6"/>
        <v>745.53899999999999</v>
      </c>
    </row>
    <row r="423" spans="1:7" x14ac:dyDescent="0.25">
      <c r="A423" s="164" t="s">
        <v>1131</v>
      </c>
      <c r="B423" s="165">
        <v>5647</v>
      </c>
      <c r="C423" s="165">
        <v>430</v>
      </c>
      <c r="D423" s="165"/>
      <c r="E423" s="165"/>
      <c r="F423" s="165">
        <v>6077</v>
      </c>
      <c r="G423" s="165">
        <f t="shared" si="6"/>
        <v>78.83</v>
      </c>
    </row>
    <row r="424" spans="1:7" x14ac:dyDescent="0.25">
      <c r="A424" s="164" t="s">
        <v>832</v>
      </c>
      <c r="B424" s="165">
        <v>817</v>
      </c>
      <c r="C424" s="165"/>
      <c r="D424" s="165"/>
      <c r="E424" s="165"/>
      <c r="F424" s="165">
        <v>817</v>
      </c>
      <c r="G424" s="165">
        <f t="shared" si="6"/>
        <v>8.17</v>
      </c>
    </row>
    <row r="425" spans="1:7" x14ac:dyDescent="0.25">
      <c r="A425" s="164" t="s">
        <v>832</v>
      </c>
      <c r="B425" s="165">
        <v>429096</v>
      </c>
      <c r="C425" s="165">
        <v>21003</v>
      </c>
      <c r="D425" s="165">
        <v>595</v>
      </c>
      <c r="E425" s="165">
        <v>4878</v>
      </c>
      <c r="F425" s="165">
        <v>455572</v>
      </c>
      <c r="G425" s="165">
        <f t="shared" si="6"/>
        <v>5431.3059999999996</v>
      </c>
    </row>
    <row r="426" spans="1:7" x14ac:dyDescent="0.25">
      <c r="A426" s="164" t="s">
        <v>839</v>
      </c>
      <c r="B426" s="165">
        <v>22528</v>
      </c>
      <c r="C426" s="165">
        <v>557</v>
      </c>
      <c r="D426" s="165">
        <v>180</v>
      </c>
      <c r="E426" s="165"/>
      <c r="F426" s="165">
        <v>23265</v>
      </c>
      <c r="G426" s="165">
        <f t="shared" si="6"/>
        <v>261.44400000000002</v>
      </c>
    </row>
    <row r="427" spans="1:7" x14ac:dyDescent="0.25">
      <c r="A427" s="164" t="s">
        <v>1132</v>
      </c>
      <c r="B427" s="165">
        <v>172154</v>
      </c>
      <c r="C427" s="165">
        <v>4652</v>
      </c>
      <c r="D427" s="165">
        <v>528</v>
      </c>
      <c r="E427" s="165"/>
      <c r="F427" s="165">
        <v>177334</v>
      </c>
      <c r="G427" s="165">
        <f t="shared" si="6"/>
        <v>1984.5640000000001</v>
      </c>
    </row>
    <row r="428" spans="1:7" x14ac:dyDescent="0.25">
      <c r="A428" s="164" t="s">
        <v>840</v>
      </c>
      <c r="B428" s="165">
        <v>1550</v>
      </c>
      <c r="C428" s="165"/>
      <c r="D428" s="165"/>
      <c r="E428" s="165"/>
      <c r="F428" s="165">
        <v>1550</v>
      </c>
      <c r="G428" s="165">
        <f t="shared" si="6"/>
        <v>15.5</v>
      </c>
    </row>
    <row r="429" spans="1:7" x14ac:dyDescent="0.25">
      <c r="A429" s="164" t="s">
        <v>841</v>
      </c>
      <c r="B429" s="165">
        <v>5932</v>
      </c>
      <c r="C429" s="165"/>
      <c r="D429" s="165"/>
      <c r="E429" s="165"/>
      <c r="F429" s="165">
        <v>5932</v>
      </c>
      <c r="G429" s="165">
        <f t="shared" si="6"/>
        <v>59.32</v>
      </c>
    </row>
    <row r="430" spans="1:7" x14ac:dyDescent="0.25">
      <c r="A430" s="164" t="s">
        <v>1133</v>
      </c>
      <c r="B430" s="165">
        <v>1058</v>
      </c>
      <c r="C430" s="165">
        <v>15</v>
      </c>
      <c r="D430" s="165"/>
      <c r="E430" s="165"/>
      <c r="F430" s="165">
        <v>1073</v>
      </c>
      <c r="G430" s="165">
        <f t="shared" si="6"/>
        <v>11.36</v>
      </c>
    </row>
    <row r="431" spans="1:7" x14ac:dyDescent="0.25">
      <c r="A431" s="164" t="s">
        <v>1134</v>
      </c>
      <c r="B431" s="165">
        <v>34546</v>
      </c>
      <c r="C431" s="165">
        <v>74</v>
      </c>
      <c r="D431" s="165">
        <v>34</v>
      </c>
      <c r="E431" s="165">
        <v>346</v>
      </c>
      <c r="F431" s="165">
        <v>35000</v>
      </c>
      <c r="G431" s="165">
        <f t="shared" si="6"/>
        <v>352.39800000000002</v>
      </c>
    </row>
    <row r="432" spans="1:7" x14ac:dyDescent="0.25">
      <c r="A432" s="164" t="s">
        <v>1135</v>
      </c>
      <c r="B432" s="165">
        <v>7786</v>
      </c>
      <c r="C432" s="165">
        <v>45</v>
      </c>
      <c r="D432" s="165"/>
      <c r="E432" s="165">
        <v>96</v>
      </c>
      <c r="F432" s="165">
        <v>7927</v>
      </c>
      <c r="G432" s="165">
        <f t="shared" si="6"/>
        <v>80.680000000000007</v>
      </c>
    </row>
    <row r="433" spans="1:7" x14ac:dyDescent="0.25">
      <c r="A433" s="164" t="s">
        <v>842</v>
      </c>
      <c r="B433" s="165">
        <v>5472</v>
      </c>
      <c r="C433" s="165">
        <v>70</v>
      </c>
      <c r="D433" s="165"/>
      <c r="E433" s="165"/>
      <c r="F433" s="165">
        <v>5542</v>
      </c>
      <c r="G433" s="165">
        <f t="shared" si="6"/>
        <v>58.36</v>
      </c>
    </row>
    <row r="434" spans="1:7" x14ac:dyDescent="0.25">
      <c r="A434" s="164" t="s">
        <v>1136</v>
      </c>
      <c r="B434" s="165">
        <v>649</v>
      </c>
      <c r="C434" s="165"/>
      <c r="D434" s="165"/>
      <c r="E434" s="165"/>
      <c r="F434" s="165">
        <v>649</v>
      </c>
      <c r="G434" s="165">
        <f t="shared" si="6"/>
        <v>6.49</v>
      </c>
    </row>
    <row r="435" spans="1:7" x14ac:dyDescent="0.25">
      <c r="A435" s="164" t="s">
        <v>1137</v>
      </c>
      <c r="B435" s="165">
        <v>1132</v>
      </c>
      <c r="C435" s="165"/>
      <c r="D435" s="165"/>
      <c r="E435" s="165"/>
      <c r="F435" s="165">
        <v>1132</v>
      </c>
      <c r="G435" s="165">
        <f t="shared" si="6"/>
        <v>11.32</v>
      </c>
    </row>
    <row r="436" spans="1:7" x14ac:dyDescent="0.25">
      <c r="A436" s="164" t="s">
        <v>1020</v>
      </c>
      <c r="B436" s="165">
        <v>655</v>
      </c>
      <c r="C436" s="165"/>
      <c r="D436" s="165"/>
      <c r="E436" s="165"/>
      <c r="F436" s="165">
        <v>655</v>
      </c>
      <c r="G436" s="165">
        <f t="shared" si="6"/>
        <v>6.55</v>
      </c>
    </row>
    <row r="437" spans="1:7" x14ac:dyDescent="0.25">
      <c r="A437" s="164" t="s">
        <v>1138</v>
      </c>
      <c r="B437" s="165">
        <v>1637</v>
      </c>
      <c r="C437" s="165">
        <v>140</v>
      </c>
      <c r="D437" s="165"/>
      <c r="E437" s="165"/>
      <c r="F437" s="165">
        <v>1777</v>
      </c>
      <c r="G437" s="165">
        <f t="shared" si="6"/>
        <v>23.65</v>
      </c>
    </row>
    <row r="438" spans="1:7" x14ac:dyDescent="0.25">
      <c r="A438" s="164" t="s">
        <v>1139</v>
      </c>
      <c r="B438" s="165">
        <v>74863</v>
      </c>
      <c r="C438" s="165">
        <v>23885</v>
      </c>
      <c r="D438" s="165">
        <v>9272</v>
      </c>
      <c r="E438" s="165">
        <v>478</v>
      </c>
      <c r="F438" s="165">
        <v>108498</v>
      </c>
      <c r="G438" s="165">
        <f t="shared" si="6"/>
        <v>2363.92</v>
      </c>
    </row>
    <row r="439" spans="1:7" x14ac:dyDescent="0.25">
      <c r="A439" s="164" t="s">
        <v>1140</v>
      </c>
      <c r="B439" s="165">
        <v>40332</v>
      </c>
      <c r="C439" s="165">
        <v>30</v>
      </c>
      <c r="D439" s="165">
        <v>1500</v>
      </c>
      <c r="E439" s="165"/>
      <c r="F439" s="165">
        <v>41862</v>
      </c>
      <c r="G439" s="165">
        <f t="shared" si="6"/>
        <v>464.88</v>
      </c>
    </row>
    <row r="440" spans="1:7" x14ac:dyDescent="0.25">
      <c r="A440" s="164" t="s">
        <v>1141</v>
      </c>
      <c r="B440" s="165">
        <v>20546</v>
      </c>
      <c r="C440" s="165">
        <v>30</v>
      </c>
      <c r="D440" s="165"/>
      <c r="E440" s="165"/>
      <c r="F440" s="165">
        <v>20576</v>
      </c>
      <c r="G440" s="165">
        <f t="shared" si="6"/>
        <v>207.02</v>
      </c>
    </row>
    <row r="441" spans="1:7" x14ac:dyDescent="0.25">
      <c r="A441" s="164" t="s">
        <v>1142</v>
      </c>
      <c r="B441" s="165">
        <v>350</v>
      </c>
      <c r="C441" s="165"/>
      <c r="D441" s="165"/>
      <c r="E441" s="165"/>
      <c r="F441" s="165">
        <v>350</v>
      </c>
      <c r="G441" s="165">
        <f t="shared" si="6"/>
        <v>3.5</v>
      </c>
    </row>
    <row r="442" spans="1:7" x14ac:dyDescent="0.25">
      <c r="A442" s="164" t="s">
        <v>843</v>
      </c>
      <c r="B442" s="165">
        <v>1926</v>
      </c>
      <c r="C442" s="165"/>
      <c r="D442" s="165"/>
      <c r="E442" s="165"/>
      <c r="F442" s="165">
        <v>1926</v>
      </c>
      <c r="G442" s="165">
        <f t="shared" si="6"/>
        <v>19.260000000000002</v>
      </c>
    </row>
    <row r="443" spans="1:7" x14ac:dyDescent="0.25">
      <c r="A443" s="166" t="s">
        <v>1143</v>
      </c>
      <c r="B443" s="167">
        <v>411716</v>
      </c>
      <c r="C443" s="167">
        <v>13512</v>
      </c>
      <c r="D443" s="167"/>
      <c r="E443" s="167">
        <v>1344</v>
      </c>
      <c r="F443" s="167">
        <v>426572</v>
      </c>
      <c r="G443" s="167">
        <f t="shared" si="6"/>
        <v>4826.5039999999999</v>
      </c>
    </row>
    <row r="444" spans="1:7" x14ac:dyDescent="0.25">
      <c r="A444" s="170" t="s">
        <v>851</v>
      </c>
      <c r="B444" s="171">
        <v>264951</v>
      </c>
      <c r="C444" s="171">
        <v>7895</v>
      </c>
      <c r="D444" s="171"/>
      <c r="E444" s="171">
        <v>1239</v>
      </c>
      <c r="F444" s="171">
        <v>274085</v>
      </c>
      <c r="G444" s="171">
        <f t="shared" si="6"/>
        <v>3066.2449999999999</v>
      </c>
    </row>
    <row r="445" spans="1:7" x14ac:dyDescent="0.25">
      <c r="A445" s="164" t="s">
        <v>1144</v>
      </c>
      <c r="B445" s="165">
        <v>12490</v>
      </c>
      <c r="C445" s="165"/>
      <c r="D445" s="165"/>
      <c r="E445" s="165"/>
      <c r="F445" s="165">
        <v>12490</v>
      </c>
      <c r="G445" s="165">
        <f t="shared" si="6"/>
        <v>124.9</v>
      </c>
    </row>
    <row r="446" spans="1:7" x14ac:dyDescent="0.25">
      <c r="A446" s="164" t="s">
        <v>851</v>
      </c>
      <c r="B446" s="165">
        <v>213767</v>
      </c>
      <c r="C446" s="165">
        <v>7749</v>
      </c>
      <c r="D446" s="165"/>
      <c r="E446" s="165">
        <v>1169</v>
      </c>
      <c r="F446" s="165">
        <v>222685</v>
      </c>
      <c r="G446" s="165">
        <f t="shared" si="6"/>
        <v>2546.4630000000002</v>
      </c>
    </row>
    <row r="447" spans="1:7" x14ac:dyDescent="0.25">
      <c r="A447" s="164" t="s">
        <v>1145</v>
      </c>
      <c r="B447" s="165">
        <v>36358</v>
      </c>
      <c r="C447" s="165">
        <v>146</v>
      </c>
      <c r="D447" s="165"/>
      <c r="E447" s="165">
        <v>70</v>
      </c>
      <c r="F447" s="165">
        <v>36574</v>
      </c>
      <c r="G447" s="165">
        <f t="shared" si="6"/>
        <v>371.52199999999999</v>
      </c>
    </row>
    <row r="448" spans="1:7" x14ac:dyDescent="0.25">
      <c r="A448" s="164" t="s">
        <v>1146</v>
      </c>
      <c r="B448" s="165">
        <v>2336</v>
      </c>
      <c r="C448" s="165"/>
      <c r="D448" s="165"/>
      <c r="E448" s="165"/>
      <c r="F448" s="165">
        <v>2336</v>
      </c>
      <c r="G448" s="165">
        <f t="shared" si="6"/>
        <v>23.36</v>
      </c>
    </row>
    <row r="449" spans="1:7" x14ac:dyDescent="0.25">
      <c r="A449" s="170" t="s">
        <v>852</v>
      </c>
      <c r="B449" s="171">
        <v>34550</v>
      </c>
      <c r="C449" s="171">
        <v>3021</v>
      </c>
      <c r="D449" s="171"/>
      <c r="E449" s="171"/>
      <c r="F449" s="171">
        <v>37571</v>
      </c>
      <c r="G449" s="171">
        <f t="shared" si="6"/>
        <v>502.59199999999998</v>
      </c>
    </row>
    <row r="450" spans="1:7" x14ac:dyDescent="0.25">
      <c r="A450" s="164" t="s">
        <v>853</v>
      </c>
      <c r="B450" s="165">
        <v>1822</v>
      </c>
      <c r="C450" s="165"/>
      <c r="D450" s="165"/>
      <c r="E450" s="165"/>
      <c r="F450" s="165">
        <v>1822</v>
      </c>
      <c r="G450" s="165">
        <f t="shared" si="6"/>
        <v>18.22</v>
      </c>
    </row>
    <row r="451" spans="1:7" x14ac:dyDescent="0.25">
      <c r="A451" s="164" t="s">
        <v>854</v>
      </c>
      <c r="B451" s="165">
        <v>420</v>
      </c>
      <c r="C451" s="165"/>
      <c r="D451" s="165"/>
      <c r="E451" s="165"/>
      <c r="F451" s="165">
        <v>420</v>
      </c>
      <c r="G451" s="165">
        <f t="shared" si="6"/>
        <v>4.2</v>
      </c>
    </row>
    <row r="452" spans="1:7" x14ac:dyDescent="0.25">
      <c r="A452" s="164" t="s">
        <v>855</v>
      </c>
      <c r="B452" s="165">
        <v>8878</v>
      </c>
      <c r="C452" s="165"/>
      <c r="D452" s="165"/>
      <c r="E452" s="165"/>
      <c r="F452" s="165">
        <v>8878</v>
      </c>
      <c r="G452" s="165">
        <f t="shared" si="6"/>
        <v>88.78</v>
      </c>
    </row>
    <row r="453" spans="1:7" x14ac:dyDescent="0.25">
      <c r="A453" s="164" t="s">
        <v>856</v>
      </c>
      <c r="B453" s="165">
        <v>304</v>
      </c>
      <c r="C453" s="165"/>
      <c r="D453" s="165"/>
      <c r="E453" s="165"/>
      <c r="F453" s="165">
        <v>304</v>
      </c>
      <c r="G453" s="165">
        <f t="shared" si="6"/>
        <v>3.04</v>
      </c>
    </row>
    <row r="454" spans="1:7" x14ac:dyDescent="0.25">
      <c r="A454" s="164" t="s">
        <v>857</v>
      </c>
      <c r="B454" s="165">
        <v>2122</v>
      </c>
      <c r="C454" s="165"/>
      <c r="D454" s="165"/>
      <c r="E454" s="165"/>
      <c r="F454" s="165">
        <v>2122</v>
      </c>
      <c r="G454" s="165">
        <f t="shared" ref="G454:G517" si="7">(B454*$J$5+C454*$J$6+D454*$J$7+E454*$J$8)/1000</f>
        <v>21.22</v>
      </c>
    </row>
    <row r="455" spans="1:7" x14ac:dyDescent="0.25">
      <c r="A455" s="164" t="s">
        <v>858</v>
      </c>
      <c r="B455" s="165">
        <v>330</v>
      </c>
      <c r="C455" s="165"/>
      <c r="D455" s="165"/>
      <c r="E455" s="165"/>
      <c r="F455" s="165">
        <v>330</v>
      </c>
      <c r="G455" s="165">
        <f t="shared" si="7"/>
        <v>3.3</v>
      </c>
    </row>
    <row r="456" spans="1:7" x14ac:dyDescent="0.25">
      <c r="A456" s="164" t="s">
        <v>1147</v>
      </c>
      <c r="B456" s="165">
        <v>250</v>
      </c>
      <c r="C456" s="165">
        <v>30</v>
      </c>
      <c r="D456" s="165"/>
      <c r="E456" s="165"/>
      <c r="F456" s="165">
        <v>280</v>
      </c>
      <c r="G456" s="165">
        <f t="shared" si="7"/>
        <v>4.0599999999999996</v>
      </c>
    </row>
    <row r="457" spans="1:7" x14ac:dyDescent="0.25">
      <c r="A457" s="164" t="s">
        <v>859</v>
      </c>
      <c r="B457" s="165">
        <v>18540</v>
      </c>
      <c r="C457" s="165">
        <v>2991</v>
      </c>
      <c r="D457" s="165"/>
      <c r="E457" s="165"/>
      <c r="F457" s="165">
        <v>21531</v>
      </c>
      <c r="G457" s="165">
        <f t="shared" si="7"/>
        <v>340.93200000000002</v>
      </c>
    </row>
    <row r="458" spans="1:7" x14ac:dyDescent="0.25">
      <c r="A458" s="164" t="s">
        <v>860</v>
      </c>
      <c r="B458" s="165">
        <v>1884</v>
      </c>
      <c r="C458" s="165"/>
      <c r="D458" s="165"/>
      <c r="E458" s="165"/>
      <c r="F458" s="165">
        <v>1884</v>
      </c>
      <c r="G458" s="165">
        <f t="shared" si="7"/>
        <v>18.84</v>
      </c>
    </row>
    <row r="459" spans="1:7" x14ac:dyDescent="0.25">
      <c r="A459" s="170" t="s">
        <v>862</v>
      </c>
      <c r="B459" s="171">
        <v>53113</v>
      </c>
      <c r="C459" s="171">
        <v>157</v>
      </c>
      <c r="D459" s="171"/>
      <c r="E459" s="171">
        <v>2</v>
      </c>
      <c r="F459" s="171">
        <v>53272</v>
      </c>
      <c r="G459" s="171">
        <f t="shared" si="7"/>
        <v>539.30399999999997</v>
      </c>
    </row>
    <row r="460" spans="1:7" x14ac:dyDescent="0.25">
      <c r="A460" s="164" t="s">
        <v>863</v>
      </c>
      <c r="B460" s="165">
        <v>4637</v>
      </c>
      <c r="C460" s="165"/>
      <c r="D460" s="165"/>
      <c r="E460" s="165"/>
      <c r="F460" s="165">
        <v>4637</v>
      </c>
      <c r="G460" s="165">
        <f t="shared" si="7"/>
        <v>46.37</v>
      </c>
    </row>
    <row r="461" spans="1:7" x14ac:dyDescent="0.25">
      <c r="A461" s="164" t="s">
        <v>864</v>
      </c>
      <c r="B461" s="165">
        <v>11145</v>
      </c>
      <c r="C461" s="165"/>
      <c r="D461" s="165"/>
      <c r="E461" s="165"/>
      <c r="F461" s="165">
        <v>11145</v>
      </c>
      <c r="G461" s="165">
        <f t="shared" si="7"/>
        <v>111.45</v>
      </c>
    </row>
    <row r="462" spans="1:7" x14ac:dyDescent="0.25">
      <c r="A462" s="164" t="s">
        <v>865</v>
      </c>
      <c r="B462" s="165">
        <v>7289</v>
      </c>
      <c r="C462" s="165">
        <v>91</v>
      </c>
      <c r="D462" s="165"/>
      <c r="E462" s="165">
        <v>2</v>
      </c>
      <c r="F462" s="165">
        <v>7382</v>
      </c>
      <c r="G462" s="165">
        <f t="shared" si="7"/>
        <v>77.632000000000005</v>
      </c>
    </row>
    <row r="463" spans="1:7" x14ac:dyDescent="0.25">
      <c r="A463" s="164" t="s">
        <v>149</v>
      </c>
      <c r="B463" s="165">
        <v>2894</v>
      </c>
      <c r="C463" s="165"/>
      <c r="D463" s="165"/>
      <c r="E463" s="165"/>
      <c r="F463" s="165">
        <v>2894</v>
      </c>
      <c r="G463" s="165">
        <f t="shared" si="7"/>
        <v>28.94</v>
      </c>
    </row>
    <row r="464" spans="1:7" x14ac:dyDescent="0.25">
      <c r="A464" s="164" t="s">
        <v>1148</v>
      </c>
      <c r="B464" s="165">
        <v>300</v>
      </c>
      <c r="C464" s="165"/>
      <c r="D464" s="165"/>
      <c r="E464" s="165"/>
      <c r="F464" s="165">
        <v>300</v>
      </c>
      <c r="G464" s="165">
        <f t="shared" si="7"/>
        <v>3</v>
      </c>
    </row>
    <row r="465" spans="1:7" x14ac:dyDescent="0.25">
      <c r="A465" s="164" t="s">
        <v>1027</v>
      </c>
      <c r="B465" s="165">
        <v>250</v>
      </c>
      <c r="C465" s="165"/>
      <c r="D465" s="165"/>
      <c r="E465" s="165"/>
      <c r="F465" s="165">
        <v>250</v>
      </c>
      <c r="G465" s="165">
        <f t="shared" si="7"/>
        <v>2.5</v>
      </c>
    </row>
    <row r="466" spans="1:7" x14ac:dyDescent="0.25">
      <c r="A466" s="164" t="s">
        <v>866</v>
      </c>
      <c r="B466" s="165">
        <v>8793</v>
      </c>
      <c r="C466" s="165">
        <v>66</v>
      </c>
      <c r="D466" s="165"/>
      <c r="E466" s="165"/>
      <c r="F466" s="165">
        <v>8859</v>
      </c>
      <c r="G466" s="165">
        <f t="shared" si="7"/>
        <v>91.361999999999995</v>
      </c>
    </row>
    <row r="467" spans="1:7" x14ac:dyDescent="0.25">
      <c r="A467" s="164" t="s">
        <v>1149</v>
      </c>
      <c r="B467" s="165">
        <v>650</v>
      </c>
      <c r="C467" s="165"/>
      <c r="D467" s="165"/>
      <c r="E467" s="165"/>
      <c r="F467" s="165">
        <v>650</v>
      </c>
      <c r="G467" s="165">
        <f t="shared" si="7"/>
        <v>6.5</v>
      </c>
    </row>
    <row r="468" spans="1:7" x14ac:dyDescent="0.25">
      <c r="A468" s="164" t="s">
        <v>867</v>
      </c>
      <c r="B468" s="165">
        <v>16532</v>
      </c>
      <c r="C468" s="165"/>
      <c r="D468" s="165"/>
      <c r="E468" s="165"/>
      <c r="F468" s="165">
        <v>16532</v>
      </c>
      <c r="G468" s="165">
        <f t="shared" si="7"/>
        <v>165.32</v>
      </c>
    </row>
    <row r="469" spans="1:7" x14ac:dyDescent="0.25">
      <c r="A469" s="164" t="s">
        <v>1150</v>
      </c>
      <c r="B469" s="165">
        <v>623</v>
      </c>
      <c r="C469" s="165"/>
      <c r="D469" s="165"/>
      <c r="E469" s="165"/>
      <c r="F469" s="165">
        <v>623</v>
      </c>
      <c r="G469" s="165">
        <f t="shared" si="7"/>
        <v>6.23</v>
      </c>
    </row>
    <row r="470" spans="1:7" x14ac:dyDescent="0.25">
      <c r="A470" s="170" t="s">
        <v>868</v>
      </c>
      <c r="B470" s="171">
        <v>35850</v>
      </c>
      <c r="C470" s="171">
        <v>1926</v>
      </c>
      <c r="D470" s="171"/>
      <c r="E470" s="171">
        <v>103</v>
      </c>
      <c r="F470" s="171">
        <v>37879</v>
      </c>
      <c r="G470" s="171">
        <f t="shared" si="7"/>
        <v>459.16699999999997</v>
      </c>
    </row>
    <row r="471" spans="1:7" x14ac:dyDescent="0.25">
      <c r="A471" s="164" t="s">
        <v>870</v>
      </c>
      <c r="B471" s="165">
        <v>870</v>
      </c>
      <c r="C471" s="165"/>
      <c r="D471" s="165"/>
      <c r="E471" s="165"/>
      <c r="F471" s="165">
        <v>870</v>
      </c>
      <c r="G471" s="165">
        <f t="shared" si="7"/>
        <v>8.6999999999999993</v>
      </c>
    </row>
    <row r="472" spans="1:7" x14ac:dyDescent="0.25">
      <c r="A472" s="164" t="s">
        <v>1151</v>
      </c>
      <c r="B472" s="165">
        <v>1475</v>
      </c>
      <c r="C472" s="165"/>
      <c r="D472" s="165"/>
      <c r="E472" s="165"/>
      <c r="F472" s="165">
        <v>1475</v>
      </c>
      <c r="G472" s="165">
        <f t="shared" si="7"/>
        <v>14.75</v>
      </c>
    </row>
    <row r="473" spans="1:7" x14ac:dyDescent="0.25">
      <c r="A473" s="164" t="s">
        <v>871</v>
      </c>
      <c r="B473" s="165">
        <v>600</v>
      </c>
      <c r="C473" s="165"/>
      <c r="D473" s="165"/>
      <c r="E473" s="165"/>
      <c r="F473" s="165">
        <v>600</v>
      </c>
      <c r="G473" s="165">
        <f t="shared" si="7"/>
        <v>6</v>
      </c>
    </row>
    <row r="474" spans="1:7" x14ac:dyDescent="0.25">
      <c r="A474" s="164" t="s">
        <v>873</v>
      </c>
      <c r="B474" s="165">
        <v>205</v>
      </c>
      <c r="C474" s="165"/>
      <c r="D474" s="165"/>
      <c r="E474" s="165"/>
      <c r="F474" s="165">
        <v>205</v>
      </c>
      <c r="G474" s="165">
        <f t="shared" si="7"/>
        <v>2.0499999999999998</v>
      </c>
    </row>
    <row r="475" spans="1:7" x14ac:dyDescent="0.25">
      <c r="A475" s="164" t="s">
        <v>874</v>
      </c>
      <c r="B475" s="165">
        <v>1172</v>
      </c>
      <c r="C475" s="165"/>
      <c r="D475" s="165"/>
      <c r="E475" s="165"/>
      <c r="F475" s="165">
        <v>1172</v>
      </c>
      <c r="G475" s="165">
        <f t="shared" si="7"/>
        <v>11.72</v>
      </c>
    </row>
    <row r="476" spans="1:7" x14ac:dyDescent="0.25">
      <c r="A476" s="164" t="s">
        <v>848</v>
      </c>
      <c r="B476" s="165">
        <v>800</v>
      </c>
      <c r="C476" s="165"/>
      <c r="D476" s="165"/>
      <c r="E476" s="165">
        <v>1</v>
      </c>
      <c r="F476" s="165">
        <v>801</v>
      </c>
      <c r="G476" s="165">
        <f t="shared" si="7"/>
        <v>8.0050000000000008</v>
      </c>
    </row>
    <row r="477" spans="1:7" x14ac:dyDescent="0.25">
      <c r="A477" s="164" t="s">
        <v>875</v>
      </c>
      <c r="B477" s="165">
        <v>1085</v>
      </c>
      <c r="C477" s="165"/>
      <c r="D477" s="165"/>
      <c r="E477" s="165"/>
      <c r="F477" s="165">
        <v>1085</v>
      </c>
      <c r="G477" s="165">
        <f t="shared" si="7"/>
        <v>10.85</v>
      </c>
    </row>
    <row r="478" spans="1:7" x14ac:dyDescent="0.25">
      <c r="A478" s="164" t="s">
        <v>876</v>
      </c>
      <c r="B478" s="165">
        <v>722</v>
      </c>
      <c r="C478" s="165"/>
      <c r="D478" s="165"/>
      <c r="E478" s="165"/>
      <c r="F478" s="165">
        <v>722</v>
      </c>
      <c r="G478" s="165">
        <f t="shared" si="7"/>
        <v>7.22</v>
      </c>
    </row>
    <row r="479" spans="1:7" x14ac:dyDescent="0.25">
      <c r="A479" s="164" t="s">
        <v>877</v>
      </c>
      <c r="B479" s="165">
        <v>905</v>
      </c>
      <c r="C479" s="165"/>
      <c r="D479" s="165"/>
      <c r="E479" s="165"/>
      <c r="F479" s="165">
        <v>905</v>
      </c>
      <c r="G479" s="165">
        <f t="shared" si="7"/>
        <v>9.0500000000000007</v>
      </c>
    </row>
    <row r="480" spans="1:7" x14ac:dyDescent="0.25">
      <c r="A480" s="164" t="s">
        <v>878</v>
      </c>
      <c r="B480" s="165">
        <v>788</v>
      </c>
      <c r="C480" s="165"/>
      <c r="D480" s="165"/>
      <c r="E480" s="165"/>
      <c r="F480" s="165">
        <v>788</v>
      </c>
      <c r="G480" s="165">
        <f t="shared" si="7"/>
        <v>7.88</v>
      </c>
    </row>
    <row r="481" spans="1:7" x14ac:dyDescent="0.25">
      <c r="A481" s="164" t="s">
        <v>879</v>
      </c>
      <c r="B481" s="165">
        <v>453</v>
      </c>
      <c r="C481" s="165"/>
      <c r="D481" s="165"/>
      <c r="E481" s="165"/>
      <c r="F481" s="165">
        <v>453</v>
      </c>
      <c r="G481" s="165">
        <f t="shared" si="7"/>
        <v>4.53</v>
      </c>
    </row>
    <row r="482" spans="1:7" x14ac:dyDescent="0.25">
      <c r="A482" s="164" t="s">
        <v>880</v>
      </c>
      <c r="B482" s="165">
        <v>5387</v>
      </c>
      <c r="C482" s="165">
        <v>1444</v>
      </c>
      <c r="D482" s="165"/>
      <c r="E482" s="165"/>
      <c r="F482" s="165">
        <v>6831</v>
      </c>
      <c r="G482" s="165">
        <f t="shared" si="7"/>
        <v>128.958</v>
      </c>
    </row>
    <row r="483" spans="1:7" x14ac:dyDescent="0.25">
      <c r="A483" s="164" t="s">
        <v>881</v>
      </c>
      <c r="B483" s="165">
        <v>1253</v>
      </c>
      <c r="C483" s="165">
        <v>76</v>
      </c>
      <c r="D483" s="165"/>
      <c r="E483" s="165"/>
      <c r="F483" s="165">
        <v>1329</v>
      </c>
      <c r="G483" s="165">
        <f t="shared" si="7"/>
        <v>16.481999999999999</v>
      </c>
    </row>
    <row r="484" spans="1:7" x14ac:dyDescent="0.25">
      <c r="A484" s="164" t="s">
        <v>882</v>
      </c>
      <c r="B484" s="165">
        <v>3627</v>
      </c>
      <c r="C484" s="165"/>
      <c r="D484" s="165"/>
      <c r="E484" s="165"/>
      <c r="F484" s="165">
        <v>3627</v>
      </c>
      <c r="G484" s="165">
        <f t="shared" si="7"/>
        <v>36.270000000000003</v>
      </c>
    </row>
    <row r="485" spans="1:7" x14ac:dyDescent="0.25">
      <c r="A485" s="164" t="s">
        <v>883</v>
      </c>
      <c r="B485" s="165">
        <v>9776</v>
      </c>
      <c r="C485" s="165">
        <v>94</v>
      </c>
      <c r="D485" s="165"/>
      <c r="E485" s="165"/>
      <c r="F485" s="165">
        <v>9870</v>
      </c>
      <c r="G485" s="165">
        <f t="shared" si="7"/>
        <v>102.648</v>
      </c>
    </row>
    <row r="486" spans="1:7" x14ac:dyDescent="0.25">
      <c r="A486" s="164" t="s">
        <v>884</v>
      </c>
      <c r="B486" s="165">
        <v>589</v>
      </c>
      <c r="C486" s="165"/>
      <c r="D486" s="165"/>
      <c r="E486" s="165"/>
      <c r="F486" s="165">
        <v>589</v>
      </c>
      <c r="G486" s="165">
        <f t="shared" si="7"/>
        <v>5.89</v>
      </c>
    </row>
    <row r="487" spans="1:7" x14ac:dyDescent="0.25">
      <c r="A487" s="164" t="s">
        <v>885</v>
      </c>
      <c r="B487" s="165">
        <v>460</v>
      </c>
      <c r="C487" s="165"/>
      <c r="D487" s="165"/>
      <c r="E487" s="165"/>
      <c r="F487" s="165">
        <v>460</v>
      </c>
      <c r="G487" s="165">
        <f t="shared" si="7"/>
        <v>4.5999999999999996</v>
      </c>
    </row>
    <row r="488" spans="1:7" x14ac:dyDescent="0.25">
      <c r="A488" s="164" t="s">
        <v>886</v>
      </c>
      <c r="B488" s="165">
        <v>3717</v>
      </c>
      <c r="C488" s="165">
        <v>277</v>
      </c>
      <c r="D488" s="165"/>
      <c r="E488" s="165">
        <v>100</v>
      </c>
      <c r="F488" s="165">
        <v>4094</v>
      </c>
      <c r="G488" s="165">
        <f t="shared" si="7"/>
        <v>52.073999999999998</v>
      </c>
    </row>
    <row r="489" spans="1:7" x14ac:dyDescent="0.25">
      <c r="A489" s="164" t="s">
        <v>887</v>
      </c>
      <c r="B489" s="165">
        <v>1966</v>
      </c>
      <c r="C489" s="165">
        <v>35</v>
      </c>
      <c r="D489" s="165"/>
      <c r="E489" s="165">
        <v>2</v>
      </c>
      <c r="F489" s="165">
        <v>2003</v>
      </c>
      <c r="G489" s="165">
        <f t="shared" si="7"/>
        <v>21.49</v>
      </c>
    </row>
    <row r="490" spans="1:7" x14ac:dyDescent="0.25">
      <c r="A490" s="170" t="s">
        <v>889</v>
      </c>
      <c r="B490" s="171">
        <v>23252</v>
      </c>
      <c r="C490" s="171">
        <v>513</v>
      </c>
      <c r="D490" s="171"/>
      <c r="E490" s="171"/>
      <c r="F490" s="171">
        <v>23765</v>
      </c>
      <c r="G490" s="171">
        <f t="shared" si="7"/>
        <v>259.19600000000003</v>
      </c>
    </row>
    <row r="491" spans="1:7" x14ac:dyDescent="0.25">
      <c r="A491" s="164" t="s">
        <v>890</v>
      </c>
      <c r="B491" s="165">
        <v>2690</v>
      </c>
      <c r="C491" s="165">
        <v>6</v>
      </c>
      <c r="D491" s="165"/>
      <c r="E491" s="165"/>
      <c r="F491" s="165">
        <v>2696</v>
      </c>
      <c r="G491" s="165">
        <f t="shared" si="7"/>
        <v>27.212</v>
      </c>
    </row>
    <row r="492" spans="1:7" x14ac:dyDescent="0.25">
      <c r="A492" s="164" t="s">
        <v>892</v>
      </c>
      <c r="B492" s="165">
        <v>650</v>
      </c>
      <c r="C492" s="165">
        <v>41</v>
      </c>
      <c r="D492" s="165"/>
      <c r="E492" s="165"/>
      <c r="F492" s="165">
        <v>691</v>
      </c>
      <c r="G492" s="165">
        <f t="shared" si="7"/>
        <v>8.6319999999999997</v>
      </c>
    </row>
    <row r="493" spans="1:7" x14ac:dyDescent="0.25">
      <c r="A493" s="164" t="s">
        <v>1152</v>
      </c>
      <c r="B493" s="165">
        <v>1742</v>
      </c>
      <c r="C493" s="165"/>
      <c r="D493" s="165"/>
      <c r="E493" s="165"/>
      <c r="F493" s="165">
        <v>1742</v>
      </c>
      <c r="G493" s="165">
        <f t="shared" si="7"/>
        <v>17.420000000000002</v>
      </c>
    </row>
    <row r="494" spans="1:7" x14ac:dyDescent="0.25">
      <c r="A494" s="164" t="s">
        <v>1029</v>
      </c>
      <c r="B494" s="165">
        <v>1165</v>
      </c>
      <c r="C494" s="165"/>
      <c r="D494" s="165"/>
      <c r="E494" s="165"/>
      <c r="F494" s="165">
        <v>1165</v>
      </c>
      <c r="G494" s="165">
        <f t="shared" si="7"/>
        <v>11.65</v>
      </c>
    </row>
    <row r="495" spans="1:7" x14ac:dyDescent="0.25">
      <c r="A495" s="164" t="s">
        <v>1153</v>
      </c>
      <c r="B495" s="165">
        <v>813</v>
      </c>
      <c r="C495" s="165"/>
      <c r="D495" s="165"/>
      <c r="E495" s="165"/>
      <c r="F495" s="165">
        <v>813</v>
      </c>
      <c r="G495" s="165">
        <f t="shared" si="7"/>
        <v>8.1300000000000008</v>
      </c>
    </row>
    <row r="496" spans="1:7" x14ac:dyDescent="0.25">
      <c r="A496" s="164" t="s">
        <v>893</v>
      </c>
      <c r="B496" s="165">
        <v>455</v>
      </c>
      <c r="C496" s="165"/>
      <c r="D496" s="165"/>
      <c r="E496" s="165"/>
      <c r="F496" s="165">
        <v>455</v>
      </c>
      <c r="G496" s="165">
        <f t="shared" si="7"/>
        <v>4.55</v>
      </c>
    </row>
    <row r="497" spans="1:7" x14ac:dyDescent="0.25">
      <c r="A497" s="164" t="s">
        <v>898</v>
      </c>
      <c r="B497" s="165"/>
      <c r="C497" s="165">
        <v>117</v>
      </c>
      <c r="D497" s="165"/>
      <c r="E497" s="165"/>
      <c r="F497" s="165">
        <v>117</v>
      </c>
      <c r="G497" s="165">
        <f t="shared" si="7"/>
        <v>6.0839999999999996</v>
      </c>
    </row>
    <row r="498" spans="1:7" x14ac:dyDescent="0.25">
      <c r="A498" s="164" t="s">
        <v>894</v>
      </c>
      <c r="B498" s="165">
        <v>4697</v>
      </c>
      <c r="C498" s="165">
        <v>158</v>
      </c>
      <c r="D498" s="165"/>
      <c r="E498" s="165"/>
      <c r="F498" s="165">
        <v>4855</v>
      </c>
      <c r="G498" s="165">
        <f t="shared" si="7"/>
        <v>55.186</v>
      </c>
    </row>
    <row r="499" spans="1:7" x14ac:dyDescent="0.25">
      <c r="A499" s="164" t="s">
        <v>1154</v>
      </c>
      <c r="B499" s="165">
        <v>1180</v>
      </c>
      <c r="C499" s="165"/>
      <c r="D499" s="165"/>
      <c r="E499" s="165"/>
      <c r="F499" s="165">
        <v>1180</v>
      </c>
      <c r="G499" s="165">
        <f t="shared" si="7"/>
        <v>11.8</v>
      </c>
    </row>
    <row r="500" spans="1:7" x14ac:dyDescent="0.25">
      <c r="A500" s="164" t="s">
        <v>895</v>
      </c>
      <c r="B500" s="165">
        <v>8076</v>
      </c>
      <c r="C500" s="165">
        <v>191</v>
      </c>
      <c r="D500" s="165"/>
      <c r="E500" s="165"/>
      <c r="F500" s="165">
        <v>8267</v>
      </c>
      <c r="G500" s="165">
        <f t="shared" si="7"/>
        <v>90.691999999999993</v>
      </c>
    </row>
    <row r="501" spans="1:7" x14ac:dyDescent="0.25">
      <c r="A501" s="164" t="s">
        <v>896</v>
      </c>
      <c r="B501" s="165">
        <v>1062</v>
      </c>
      <c r="C501" s="165"/>
      <c r="D501" s="165"/>
      <c r="E501" s="165"/>
      <c r="F501" s="165">
        <v>1062</v>
      </c>
      <c r="G501" s="165">
        <f t="shared" si="7"/>
        <v>10.62</v>
      </c>
    </row>
    <row r="502" spans="1:7" x14ac:dyDescent="0.25">
      <c r="A502" s="164" t="s">
        <v>897</v>
      </c>
      <c r="B502" s="165">
        <v>722</v>
      </c>
      <c r="C502" s="165"/>
      <c r="D502" s="165"/>
      <c r="E502" s="165"/>
      <c r="F502" s="165">
        <v>722</v>
      </c>
      <c r="G502" s="165">
        <f t="shared" si="7"/>
        <v>7.22</v>
      </c>
    </row>
    <row r="503" spans="1:7" x14ac:dyDescent="0.25">
      <c r="A503" s="166" t="s">
        <v>1155</v>
      </c>
      <c r="B503" s="167">
        <v>252551</v>
      </c>
      <c r="C503" s="167">
        <v>20709</v>
      </c>
      <c r="D503" s="167">
        <v>4097</v>
      </c>
      <c r="E503" s="167">
        <v>1996</v>
      </c>
      <c r="F503" s="167">
        <v>279353</v>
      </c>
      <c r="G503" s="167">
        <f t="shared" si="7"/>
        <v>3776.2379999999998</v>
      </c>
    </row>
    <row r="504" spans="1:7" x14ac:dyDescent="0.25">
      <c r="A504" s="170" t="s">
        <v>11</v>
      </c>
      <c r="B504" s="171">
        <v>55763</v>
      </c>
      <c r="C504" s="171">
        <v>4753</v>
      </c>
      <c r="D504" s="171">
        <v>277</v>
      </c>
      <c r="E504" s="171">
        <v>446</v>
      </c>
      <c r="F504" s="171">
        <v>61239</v>
      </c>
      <c r="G504" s="171">
        <f t="shared" si="7"/>
        <v>818.096</v>
      </c>
    </row>
    <row r="505" spans="1:7" x14ac:dyDescent="0.25">
      <c r="A505" s="164" t="s">
        <v>13</v>
      </c>
      <c r="B505" s="165">
        <v>37698</v>
      </c>
      <c r="C505" s="165">
        <v>3195</v>
      </c>
      <c r="D505" s="165"/>
      <c r="E505" s="165">
        <v>326</v>
      </c>
      <c r="F505" s="165">
        <v>41219</v>
      </c>
      <c r="G505" s="165">
        <f t="shared" si="7"/>
        <v>544.75</v>
      </c>
    </row>
    <row r="506" spans="1:7" x14ac:dyDescent="0.25">
      <c r="A506" s="164" t="s">
        <v>15</v>
      </c>
      <c r="B506" s="165">
        <v>2460</v>
      </c>
      <c r="C506" s="165">
        <v>187</v>
      </c>
      <c r="D506" s="165"/>
      <c r="E506" s="165"/>
      <c r="F506" s="165">
        <v>2647</v>
      </c>
      <c r="G506" s="165">
        <f t="shared" si="7"/>
        <v>34.323999999999998</v>
      </c>
    </row>
    <row r="507" spans="1:7" x14ac:dyDescent="0.25">
      <c r="A507" s="164" t="s">
        <v>17</v>
      </c>
      <c r="B507" s="165">
        <v>238</v>
      </c>
      <c r="C507" s="165"/>
      <c r="D507" s="165"/>
      <c r="E507" s="165"/>
      <c r="F507" s="165">
        <v>238</v>
      </c>
      <c r="G507" s="165">
        <f t="shared" si="7"/>
        <v>2.38</v>
      </c>
    </row>
    <row r="508" spans="1:7" x14ac:dyDescent="0.25">
      <c r="A508" s="164" t="s">
        <v>19</v>
      </c>
      <c r="B508" s="165">
        <v>716</v>
      </c>
      <c r="C508" s="165">
        <v>340</v>
      </c>
      <c r="D508" s="165"/>
      <c r="E508" s="165"/>
      <c r="F508" s="165">
        <v>1056</v>
      </c>
      <c r="G508" s="165">
        <f t="shared" si="7"/>
        <v>24.84</v>
      </c>
    </row>
    <row r="509" spans="1:7" x14ac:dyDescent="0.25">
      <c r="A509" s="164" t="s">
        <v>20</v>
      </c>
      <c r="B509" s="165">
        <v>839</v>
      </c>
      <c r="C509" s="165">
        <v>3</v>
      </c>
      <c r="D509" s="165"/>
      <c r="E509" s="165">
        <v>96</v>
      </c>
      <c r="F509" s="165">
        <v>938</v>
      </c>
      <c r="G509" s="165">
        <f t="shared" si="7"/>
        <v>9.0259999999999998</v>
      </c>
    </row>
    <row r="510" spans="1:7" x14ac:dyDescent="0.25">
      <c r="A510" s="164" t="s">
        <v>22</v>
      </c>
      <c r="B510" s="165">
        <v>751</v>
      </c>
      <c r="C510" s="165"/>
      <c r="D510" s="165"/>
      <c r="E510" s="165"/>
      <c r="F510" s="165">
        <v>751</v>
      </c>
      <c r="G510" s="165">
        <f t="shared" si="7"/>
        <v>7.51</v>
      </c>
    </row>
    <row r="511" spans="1:7" x14ac:dyDescent="0.25">
      <c r="A511" s="164" t="s">
        <v>1156</v>
      </c>
      <c r="B511" s="165">
        <v>672</v>
      </c>
      <c r="C511" s="165"/>
      <c r="D511" s="165"/>
      <c r="E511" s="165"/>
      <c r="F511" s="165">
        <v>672</v>
      </c>
      <c r="G511" s="165">
        <f t="shared" si="7"/>
        <v>6.72</v>
      </c>
    </row>
    <row r="512" spans="1:7" x14ac:dyDescent="0.25">
      <c r="A512" s="164" t="s">
        <v>23</v>
      </c>
      <c r="B512" s="165">
        <v>975</v>
      </c>
      <c r="C512" s="165"/>
      <c r="D512" s="165"/>
      <c r="E512" s="165"/>
      <c r="F512" s="165">
        <v>975</v>
      </c>
      <c r="G512" s="165">
        <f t="shared" si="7"/>
        <v>9.75</v>
      </c>
    </row>
    <row r="513" spans="1:7" x14ac:dyDescent="0.25">
      <c r="A513" s="164" t="s">
        <v>24</v>
      </c>
      <c r="B513" s="165">
        <v>295</v>
      </c>
      <c r="C513" s="165"/>
      <c r="D513" s="165"/>
      <c r="E513" s="165"/>
      <c r="F513" s="165">
        <v>295</v>
      </c>
      <c r="G513" s="165">
        <f t="shared" si="7"/>
        <v>2.95</v>
      </c>
    </row>
    <row r="514" spans="1:7" x14ac:dyDescent="0.25">
      <c r="A514" s="164" t="s">
        <v>25</v>
      </c>
      <c r="B514" s="165">
        <v>935</v>
      </c>
      <c r="C514" s="165"/>
      <c r="D514" s="165"/>
      <c r="E514" s="165">
        <v>24</v>
      </c>
      <c r="F514" s="165">
        <v>959</v>
      </c>
      <c r="G514" s="165">
        <f t="shared" si="7"/>
        <v>9.4700000000000006</v>
      </c>
    </row>
    <row r="515" spans="1:7" x14ac:dyDescent="0.25">
      <c r="A515" s="164" t="s">
        <v>26</v>
      </c>
      <c r="B515" s="165">
        <v>10184</v>
      </c>
      <c r="C515" s="165">
        <v>1028</v>
      </c>
      <c r="D515" s="165">
        <v>277</v>
      </c>
      <c r="E515" s="165"/>
      <c r="F515" s="165">
        <v>11489</v>
      </c>
      <c r="G515" s="165">
        <f t="shared" si="7"/>
        <v>166.376</v>
      </c>
    </row>
    <row r="516" spans="1:7" x14ac:dyDescent="0.25">
      <c r="A516" s="170" t="s">
        <v>27</v>
      </c>
      <c r="B516" s="171">
        <v>28038</v>
      </c>
      <c r="C516" s="171">
        <v>1979</v>
      </c>
      <c r="D516" s="171">
        <v>462</v>
      </c>
      <c r="E516" s="171"/>
      <c r="F516" s="171">
        <v>30479</v>
      </c>
      <c r="G516" s="171">
        <f t="shared" si="7"/>
        <v>401.76799999999997</v>
      </c>
    </row>
    <row r="517" spans="1:7" x14ac:dyDescent="0.25">
      <c r="A517" s="164" t="s">
        <v>28</v>
      </c>
      <c r="B517" s="165">
        <v>547</v>
      </c>
      <c r="C517" s="165"/>
      <c r="D517" s="165"/>
      <c r="E517" s="165"/>
      <c r="F517" s="165">
        <v>547</v>
      </c>
      <c r="G517" s="165">
        <f t="shared" si="7"/>
        <v>5.47</v>
      </c>
    </row>
    <row r="518" spans="1:7" x14ac:dyDescent="0.25">
      <c r="A518" s="164" t="s">
        <v>29</v>
      </c>
      <c r="B518" s="165">
        <v>20993</v>
      </c>
      <c r="C518" s="165">
        <v>1815</v>
      </c>
      <c r="D518" s="165">
        <v>462</v>
      </c>
      <c r="E518" s="165"/>
      <c r="F518" s="165">
        <v>23270</v>
      </c>
      <c r="G518" s="165">
        <f t="shared" ref="G518:G581" si="8">(B518*$J$5+C518*$J$6+D518*$J$7+E518*$J$8)/1000</f>
        <v>322.79000000000002</v>
      </c>
    </row>
    <row r="519" spans="1:7" x14ac:dyDescent="0.25">
      <c r="A519" s="164" t="s">
        <v>30</v>
      </c>
      <c r="B519" s="165">
        <v>2535</v>
      </c>
      <c r="C519" s="165"/>
      <c r="D519" s="165"/>
      <c r="E519" s="165"/>
      <c r="F519" s="165">
        <v>2535</v>
      </c>
      <c r="G519" s="165">
        <f t="shared" si="8"/>
        <v>25.35</v>
      </c>
    </row>
    <row r="520" spans="1:7" x14ac:dyDescent="0.25">
      <c r="A520" s="164" t="s">
        <v>31</v>
      </c>
      <c r="B520" s="165">
        <v>702</v>
      </c>
      <c r="C520" s="165"/>
      <c r="D520" s="165"/>
      <c r="E520" s="165"/>
      <c r="F520" s="165">
        <v>702</v>
      </c>
      <c r="G520" s="165">
        <f t="shared" si="8"/>
        <v>7.02</v>
      </c>
    </row>
    <row r="521" spans="1:7" x14ac:dyDescent="0.25">
      <c r="A521" s="164" t="s">
        <v>32</v>
      </c>
      <c r="B521" s="165">
        <v>317</v>
      </c>
      <c r="C521" s="165"/>
      <c r="D521" s="165"/>
      <c r="E521" s="165"/>
      <c r="F521" s="165">
        <v>317</v>
      </c>
      <c r="G521" s="165">
        <f t="shared" si="8"/>
        <v>3.17</v>
      </c>
    </row>
    <row r="522" spans="1:7" x14ac:dyDescent="0.25">
      <c r="A522" s="164" t="s">
        <v>33</v>
      </c>
      <c r="B522" s="165">
        <v>517</v>
      </c>
      <c r="C522" s="165"/>
      <c r="D522" s="165"/>
      <c r="E522" s="165"/>
      <c r="F522" s="165">
        <v>517</v>
      </c>
      <c r="G522" s="165">
        <f t="shared" si="8"/>
        <v>5.17</v>
      </c>
    </row>
    <row r="523" spans="1:7" x14ac:dyDescent="0.25">
      <c r="A523" s="164" t="s">
        <v>34</v>
      </c>
      <c r="B523" s="165">
        <v>2427</v>
      </c>
      <c r="C523" s="165">
        <v>164</v>
      </c>
      <c r="D523" s="165"/>
      <c r="E523" s="165"/>
      <c r="F523" s="165">
        <v>2591</v>
      </c>
      <c r="G523" s="165">
        <f t="shared" si="8"/>
        <v>32.798000000000002</v>
      </c>
    </row>
    <row r="524" spans="1:7" x14ac:dyDescent="0.25">
      <c r="A524" s="170" t="s">
        <v>35</v>
      </c>
      <c r="B524" s="171">
        <v>59020</v>
      </c>
      <c r="C524" s="171">
        <v>5366</v>
      </c>
      <c r="D524" s="171">
        <v>102</v>
      </c>
      <c r="E524" s="171">
        <v>1250</v>
      </c>
      <c r="F524" s="171">
        <v>65738</v>
      </c>
      <c r="G524" s="171">
        <f t="shared" si="8"/>
        <v>879.56200000000001</v>
      </c>
    </row>
    <row r="525" spans="1:7" x14ac:dyDescent="0.25">
      <c r="A525" s="164" t="s">
        <v>1157</v>
      </c>
      <c r="B525" s="165">
        <v>473</v>
      </c>
      <c r="C525" s="165"/>
      <c r="D525" s="165"/>
      <c r="E525" s="165"/>
      <c r="F525" s="165">
        <v>473</v>
      </c>
      <c r="G525" s="165">
        <f t="shared" si="8"/>
        <v>4.7300000000000004</v>
      </c>
    </row>
    <row r="526" spans="1:7" x14ac:dyDescent="0.25">
      <c r="A526" s="164" t="s">
        <v>36</v>
      </c>
      <c r="B526" s="165">
        <v>6036</v>
      </c>
      <c r="C526" s="165">
        <v>27</v>
      </c>
      <c r="D526" s="165"/>
      <c r="E526" s="165">
        <v>48</v>
      </c>
      <c r="F526" s="165">
        <v>6111</v>
      </c>
      <c r="G526" s="165">
        <f t="shared" si="8"/>
        <v>62.003999999999998</v>
      </c>
    </row>
    <row r="527" spans="1:7" x14ac:dyDescent="0.25">
      <c r="A527" s="164" t="s">
        <v>37</v>
      </c>
      <c r="B527" s="165">
        <v>497</v>
      </c>
      <c r="C527" s="165"/>
      <c r="D527" s="165"/>
      <c r="E527" s="165"/>
      <c r="F527" s="165">
        <v>497</v>
      </c>
      <c r="G527" s="165">
        <f t="shared" si="8"/>
        <v>4.97</v>
      </c>
    </row>
    <row r="528" spans="1:7" x14ac:dyDescent="0.25">
      <c r="A528" s="164" t="s">
        <v>38</v>
      </c>
      <c r="B528" s="165">
        <v>2791</v>
      </c>
      <c r="C528" s="165">
        <v>829</v>
      </c>
      <c r="D528" s="165"/>
      <c r="E528" s="165"/>
      <c r="F528" s="165">
        <v>3620</v>
      </c>
      <c r="G528" s="165">
        <f t="shared" si="8"/>
        <v>71.018000000000001</v>
      </c>
    </row>
    <row r="529" spans="1:7" x14ac:dyDescent="0.25">
      <c r="A529" s="164" t="s">
        <v>1158</v>
      </c>
      <c r="B529" s="165"/>
      <c r="C529" s="165">
        <v>147</v>
      </c>
      <c r="D529" s="165"/>
      <c r="E529" s="165"/>
      <c r="F529" s="165">
        <v>147</v>
      </c>
      <c r="G529" s="165">
        <f t="shared" si="8"/>
        <v>7.6440000000000001</v>
      </c>
    </row>
    <row r="530" spans="1:7" x14ac:dyDescent="0.25">
      <c r="A530" s="164" t="s">
        <v>39</v>
      </c>
      <c r="B530" s="165">
        <v>48975</v>
      </c>
      <c r="C530" s="165">
        <v>4363</v>
      </c>
      <c r="D530" s="165">
        <v>102</v>
      </c>
      <c r="E530" s="165">
        <v>1202</v>
      </c>
      <c r="F530" s="165">
        <v>54642</v>
      </c>
      <c r="G530" s="165">
        <f t="shared" si="8"/>
        <v>726.71600000000001</v>
      </c>
    </row>
    <row r="531" spans="1:7" x14ac:dyDescent="0.25">
      <c r="A531" s="164" t="s">
        <v>40</v>
      </c>
      <c r="B531" s="165">
        <v>248</v>
      </c>
      <c r="C531" s="165"/>
      <c r="D531" s="165"/>
      <c r="E531" s="165"/>
      <c r="F531" s="165">
        <v>248</v>
      </c>
      <c r="G531" s="165">
        <f t="shared" si="8"/>
        <v>2.48</v>
      </c>
    </row>
    <row r="532" spans="1:7" x14ac:dyDescent="0.25">
      <c r="A532" s="170" t="s">
        <v>41</v>
      </c>
      <c r="B532" s="171">
        <v>20871</v>
      </c>
      <c r="C532" s="171">
        <v>1378</v>
      </c>
      <c r="D532" s="171"/>
      <c r="E532" s="171"/>
      <c r="F532" s="171">
        <v>22249</v>
      </c>
      <c r="G532" s="171">
        <f t="shared" si="8"/>
        <v>280.36599999999999</v>
      </c>
    </row>
    <row r="533" spans="1:7" x14ac:dyDescent="0.25">
      <c r="A533" s="164" t="s">
        <v>1159</v>
      </c>
      <c r="B533" s="165">
        <v>1437</v>
      </c>
      <c r="C533" s="165"/>
      <c r="D533" s="165"/>
      <c r="E533" s="165"/>
      <c r="F533" s="165">
        <v>1437</v>
      </c>
      <c r="G533" s="165">
        <f t="shared" si="8"/>
        <v>14.37</v>
      </c>
    </row>
    <row r="534" spans="1:7" x14ac:dyDescent="0.25">
      <c r="A534" s="164" t="s">
        <v>42</v>
      </c>
      <c r="B534" s="165">
        <v>617</v>
      </c>
      <c r="C534" s="165">
        <v>32</v>
      </c>
      <c r="D534" s="165"/>
      <c r="E534" s="165"/>
      <c r="F534" s="165">
        <v>649</v>
      </c>
      <c r="G534" s="165">
        <f t="shared" si="8"/>
        <v>7.8339999999999996</v>
      </c>
    </row>
    <row r="535" spans="1:7" x14ac:dyDescent="0.25">
      <c r="A535" s="164" t="s">
        <v>1160</v>
      </c>
      <c r="B535" s="165">
        <v>956</v>
      </c>
      <c r="C535" s="165"/>
      <c r="D535" s="165"/>
      <c r="E535" s="165"/>
      <c r="F535" s="165">
        <v>956</v>
      </c>
      <c r="G535" s="165">
        <f t="shared" si="8"/>
        <v>9.56</v>
      </c>
    </row>
    <row r="536" spans="1:7" x14ac:dyDescent="0.25">
      <c r="A536" s="164" t="s">
        <v>944</v>
      </c>
      <c r="B536" s="165">
        <v>328</v>
      </c>
      <c r="C536" s="165">
        <v>52</v>
      </c>
      <c r="D536" s="165"/>
      <c r="E536" s="165"/>
      <c r="F536" s="165">
        <v>380</v>
      </c>
      <c r="G536" s="165">
        <f t="shared" si="8"/>
        <v>5.984</v>
      </c>
    </row>
    <row r="537" spans="1:7" x14ac:dyDescent="0.25">
      <c r="A537" s="164" t="s">
        <v>43</v>
      </c>
      <c r="B537" s="165">
        <v>740</v>
      </c>
      <c r="C537" s="165"/>
      <c r="D537" s="165"/>
      <c r="E537" s="165"/>
      <c r="F537" s="165">
        <v>740</v>
      </c>
      <c r="G537" s="165">
        <f t="shared" si="8"/>
        <v>7.4</v>
      </c>
    </row>
    <row r="538" spans="1:7" x14ac:dyDescent="0.25">
      <c r="A538" s="164" t="s">
        <v>44</v>
      </c>
      <c r="B538" s="165">
        <v>1908</v>
      </c>
      <c r="C538" s="165">
        <v>6</v>
      </c>
      <c r="D538" s="165"/>
      <c r="E538" s="165"/>
      <c r="F538" s="165">
        <v>1914</v>
      </c>
      <c r="G538" s="165">
        <f t="shared" si="8"/>
        <v>19.391999999999999</v>
      </c>
    </row>
    <row r="539" spans="1:7" x14ac:dyDescent="0.25">
      <c r="A539" s="164" t="s">
        <v>45</v>
      </c>
      <c r="B539" s="165">
        <v>374</v>
      </c>
      <c r="C539" s="165"/>
      <c r="D539" s="165"/>
      <c r="E539" s="165"/>
      <c r="F539" s="165">
        <v>374</v>
      </c>
      <c r="G539" s="165">
        <f t="shared" si="8"/>
        <v>3.74</v>
      </c>
    </row>
    <row r="540" spans="1:7" x14ac:dyDescent="0.25">
      <c r="A540" s="164" t="s">
        <v>46</v>
      </c>
      <c r="B540" s="165">
        <v>1527</v>
      </c>
      <c r="C540" s="165">
        <v>58</v>
      </c>
      <c r="D540" s="165"/>
      <c r="E540" s="165"/>
      <c r="F540" s="165">
        <v>1585</v>
      </c>
      <c r="G540" s="165">
        <f t="shared" si="8"/>
        <v>18.286000000000001</v>
      </c>
    </row>
    <row r="541" spans="1:7" x14ac:dyDescent="0.25">
      <c r="A541" s="164" t="s">
        <v>47</v>
      </c>
      <c r="B541" s="165">
        <v>4505</v>
      </c>
      <c r="C541" s="165">
        <v>493</v>
      </c>
      <c r="D541" s="165"/>
      <c r="E541" s="165"/>
      <c r="F541" s="165">
        <v>4998</v>
      </c>
      <c r="G541" s="165">
        <f t="shared" si="8"/>
        <v>70.686000000000007</v>
      </c>
    </row>
    <row r="542" spans="1:7" x14ac:dyDescent="0.25">
      <c r="A542" s="164" t="s">
        <v>48</v>
      </c>
      <c r="B542" s="165">
        <v>417</v>
      </c>
      <c r="C542" s="165"/>
      <c r="D542" s="165"/>
      <c r="E542" s="165"/>
      <c r="F542" s="165">
        <v>417</v>
      </c>
      <c r="G542" s="165">
        <f t="shared" si="8"/>
        <v>4.17</v>
      </c>
    </row>
    <row r="543" spans="1:7" x14ac:dyDescent="0.25">
      <c r="A543" s="164" t="s">
        <v>49</v>
      </c>
      <c r="B543" s="165">
        <v>7889</v>
      </c>
      <c r="C543" s="165">
        <v>737</v>
      </c>
      <c r="D543" s="165"/>
      <c r="E543" s="165"/>
      <c r="F543" s="165">
        <v>8626</v>
      </c>
      <c r="G543" s="165">
        <f t="shared" si="8"/>
        <v>117.214</v>
      </c>
    </row>
    <row r="544" spans="1:7" x14ac:dyDescent="0.25">
      <c r="A544" s="164" t="s">
        <v>50</v>
      </c>
      <c r="B544" s="165">
        <v>173</v>
      </c>
      <c r="C544" s="165"/>
      <c r="D544" s="165"/>
      <c r="E544" s="165"/>
      <c r="F544" s="165">
        <v>173</v>
      </c>
      <c r="G544" s="165">
        <f t="shared" si="8"/>
        <v>1.73</v>
      </c>
    </row>
    <row r="545" spans="1:7" x14ac:dyDescent="0.25">
      <c r="A545" s="170" t="s">
        <v>51</v>
      </c>
      <c r="B545" s="171">
        <v>52599</v>
      </c>
      <c r="C545" s="171">
        <v>2710</v>
      </c>
      <c r="D545" s="171">
        <v>2144</v>
      </c>
      <c r="E545" s="171">
        <v>300</v>
      </c>
      <c r="F545" s="171">
        <v>57753</v>
      </c>
      <c r="G545" s="171">
        <f t="shared" si="8"/>
        <v>754.17</v>
      </c>
    </row>
    <row r="546" spans="1:7" x14ac:dyDescent="0.25">
      <c r="A546" s="164" t="s">
        <v>1161</v>
      </c>
      <c r="B546" s="165">
        <v>1944</v>
      </c>
      <c r="C546" s="165">
        <v>182</v>
      </c>
      <c r="D546" s="165"/>
      <c r="E546" s="165"/>
      <c r="F546" s="165">
        <v>2126</v>
      </c>
      <c r="G546" s="165">
        <f t="shared" si="8"/>
        <v>28.904</v>
      </c>
    </row>
    <row r="547" spans="1:7" x14ac:dyDescent="0.25">
      <c r="A547" s="164" t="s">
        <v>51</v>
      </c>
      <c r="B547" s="165">
        <v>50655</v>
      </c>
      <c r="C547" s="165">
        <v>2528</v>
      </c>
      <c r="D547" s="165">
        <v>2144</v>
      </c>
      <c r="E547" s="165">
        <v>300</v>
      </c>
      <c r="F547" s="165">
        <v>55627</v>
      </c>
      <c r="G547" s="165">
        <f t="shared" si="8"/>
        <v>725.26599999999996</v>
      </c>
    </row>
    <row r="548" spans="1:7" x14ac:dyDescent="0.25">
      <c r="A548" s="170" t="s">
        <v>1162</v>
      </c>
      <c r="B548" s="171">
        <v>36260</v>
      </c>
      <c r="C548" s="171">
        <v>4523</v>
      </c>
      <c r="D548" s="171">
        <v>1112</v>
      </c>
      <c r="E548" s="171"/>
      <c r="F548" s="171">
        <v>41895</v>
      </c>
      <c r="G548" s="171">
        <f t="shared" si="8"/>
        <v>642.27599999999995</v>
      </c>
    </row>
    <row r="549" spans="1:7" x14ac:dyDescent="0.25">
      <c r="A549" s="164" t="s">
        <v>846</v>
      </c>
      <c r="B549" s="165">
        <v>585</v>
      </c>
      <c r="C549" s="165"/>
      <c r="D549" s="165"/>
      <c r="E549" s="165"/>
      <c r="F549" s="165">
        <v>585</v>
      </c>
      <c r="G549" s="165">
        <f t="shared" si="8"/>
        <v>5.85</v>
      </c>
    </row>
    <row r="550" spans="1:7" x14ac:dyDescent="0.25">
      <c r="A550" s="164" t="s">
        <v>847</v>
      </c>
      <c r="B550" s="165">
        <v>22559</v>
      </c>
      <c r="C550" s="165">
        <v>3091</v>
      </c>
      <c r="D550" s="165">
        <v>1112</v>
      </c>
      <c r="E550" s="165"/>
      <c r="F550" s="165">
        <v>26762</v>
      </c>
      <c r="G550" s="165">
        <f t="shared" si="8"/>
        <v>430.80200000000002</v>
      </c>
    </row>
    <row r="551" spans="1:7" x14ac:dyDescent="0.25">
      <c r="A551" s="164" t="s">
        <v>848</v>
      </c>
      <c r="B551" s="165">
        <v>1007</v>
      </c>
      <c r="C551" s="165"/>
      <c r="D551" s="165"/>
      <c r="E551" s="165"/>
      <c r="F551" s="165">
        <v>1007</v>
      </c>
      <c r="G551" s="165">
        <f t="shared" si="8"/>
        <v>10.07</v>
      </c>
    </row>
    <row r="552" spans="1:7" x14ac:dyDescent="0.25">
      <c r="A552" s="164" t="s">
        <v>1025</v>
      </c>
      <c r="B552" s="165">
        <v>3810</v>
      </c>
      <c r="C552" s="165">
        <v>510</v>
      </c>
      <c r="D552" s="165"/>
      <c r="E552" s="165"/>
      <c r="F552" s="165">
        <v>4320</v>
      </c>
      <c r="G552" s="165">
        <f t="shared" si="8"/>
        <v>64.62</v>
      </c>
    </row>
    <row r="553" spans="1:7" x14ac:dyDescent="0.25">
      <c r="A553" s="164" t="s">
        <v>849</v>
      </c>
      <c r="B553" s="165">
        <v>7420</v>
      </c>
      <c r="C553" s="165">
        <v>732</v>
      </c>
      <c r="D553" s="165"/>
      <c r="E553" s="165"/>
      <c r="F553" s="165">
        <v>8152</v>
      </c>
      <c r="G553" s="165">
        <f t="shared" si="8"/>
        <v>112.264</v>
      </c>
    </row>
    <row r="554" spans="1:7" x14ac:dyDescent="0.25">
      <c r="A554" s="164" t="s">
        <v>1163</v>
      </c>
      <c r="B554" s="165">
        <v>879</v>
      </c>
      <c r="C554" s="165">
        <v>190</v>
      </c>
      <c r="D554" s="165"/>
      <c r="E554" s="165"/>
      <c r="F554" s="165">
        <v>1069</v>
      </c>
      <c r="G554" s="165">
        <f t="shared" si="8"/>
        <v>18.670000000000002</v>
      </c>
    </row>
    <row r="555" spans="1:7" x14ac:dyDescent="0.25">
      <c r="A555" s="166" t="s">
        <v>1164</v>
      </c>
      <c r="B555" s="167">
        <v>102706</v>
      </c>
      <c r="C555" s="167">
        <v>10145</v>
      </c>
      <c r="D555" s="167">
        <v>335</v>
      </c>
      <c r="E555" s="167">
        <v>1235</v>
      </c>
      <c r="F555" s="167">
        <v>114421</v>
      </c>
      <c r="G555" s="167">
        <f t="shared" si="8"/>
        <v>1574.175</v>
      </c>
    </row>
    <row r="556" spans="1:7" x14ac:dyDescent="0.25">
      <c r="A556" s="170" t="s">
        <v>365</v>
      </c>
      <c r="B556" s="171">
        <v>1970</v>
      </c>
      <c r="C556" s="171">
        <v>1010</v>
      </c>
      <c r="D556" s="171"/>
      <c r="E556" s="171"/>
      <c r="F556" s="171">
        <v>2980</v>
      </c>
      <c r="G556" s="171">
        <f t="shared" si="8"/>
        <v>72.22</v>
      </c>
    </row>
    <row r="557" spans="1:7" x14ac:dyDescent="0.25">
      <c r="A557" s="164" t="s">
        <v>366</v>
      </c>
      <c r="B557" s="165">
        <v>1970</v>
      </c>
      <c r="C557" s="165">
        <v>1010</v>
      </c>
      <c r="D557" s="165"/>
      <c r="E557" s="165"/>
      <c r="F557" s="165">
        <v>2980</v>
      </c>
      <c r="G557" s="165">
        <f t="shared" si="8"/>
        <v>72.22</v>
      </c>
    </row>
    <row r="558" spans="1:7" x14ac:dyDescent="0.25">
      <c r="A558" s="170" t="s">
        <v>368</v>
      </c>
      <c r="B558" s="171">
        <v>16040</v>
      </c>
      <c r="C558" s="171">
        <v>1355</v>
      </c>
      <c r="D558" s="171"/>
      <c r="E558" s="171">
        <v>275</v>
      </c>
      <c r="F558" s="171">
        <v>17670</v>
      </c>
      <c r="G558" s="171">
        <f t="shared" si="8"/>
        <v>232.23500000000001</v>
      </c>
    </row>
    <row r="559" spans="1:7" x14ac:dyDescent="0.25">
      <c r="A559" s="164" t="s">
        <v>369</v>
      </c>
      <c r="B559" s="165">
        <v>800</v>
      </c>
      <c r="C559" s="165"/>
      <c r="D559" s="165"/>
      <c r="E559" s="165">
        <v>50</v>
      </c>
      <c r="F559" s="165">
        <v>850</v>
      </c>
      <c r="G559" s="165">
        <f t="shared" si="8"/>
        <v>8.25</v>
      </c>
    </row>
    <row r="560" spans="1:7" x14ac:dyDescent="0.25">
      <c r="A560" s="164" t="s">
        <v>370</v>
      </c>
      <c r="B560" s="165">
        <v>3095</v>
      </c>
      <c r="C560" s="165">
        <v>175</v>
      </c>
      <c r="D560" s="165"/>
      <c r="E560" s="165"/>
      <c r="F560" s="165">
        <v>3270</v>
      </c>
      <c r="G560" s="165">
        <f t="shared" si="8"/>
        <v>40.049999999999997</v>
      </c>
    </row>
    <row r="561" spans="1:7" x14ac:dyDescent="0.25">
      <c r="A561" s="164" t="s">
        <v>371</v>
      </c>
      <c r="B561" s="165">
        <v>2755</v>
      </c>
      <c r="C561" s="165"/>
      <c r="D561" s="165"/>
      <c r="E561" s="165"/>
      <c r="F561" s="165">
        <v>2755</v>
      </c>
      <c r="G561" s="165">
        <f t="shared" si="8"/>
        <v>27.55</v>
      </c>
    </row>
    <row r="562" spans="1:7" x14ac:dyDescent="0.25">
      <c r="A562" s="164" t="s">
        <v>372</v>
      </c>
      <c r="B562" s="165">
        <v>2190</v>
      </c>
      <c r="C562" s="165"/>
      <c r="D562" s="165"/>
      <c r="E562" s="165">
        <v>225</v>
      </c>
      <c r="F562" s="165">
        <v>2415</v>
      </c>
      <c r="G562" s="165">
        <f t="shared" si="8"/>
        <v>23.024999999999999</v>
      </c>
    </row>
    <row r="563" spans="1:7" x14ac:dyDescent="0.25">
      <c r="A563" s="164" t="s">
        <v>1165</v>
      </c>
      <c r="B563" s="165">
        <v>2375</v>
      </c>
      <c r="C563" s="165">
        <v>85</v>
      </c>
      <c r="D563" s="165"/>
      <c r="E563" s="165"/>
      <c r="F563" s="165">
        <v>2460</v>
      </c>
      <c r="G563" s="165">
        <f t="shared" si="8"/>
        <v>28.17</v>
      </c>
    </row>
    <row r="564" spans="1:7" x14ac:dyDescent="0.25">
      <c r="A564" s="164" t="s">
        <v>373</v>
      </c>
      <c r="B564" s="165">
        <v>1000</v>
      </c>
      <c r="C564" s="165">
        <v>1095</v>
      </c>
      <c r="D564" s="165"/>
      <c r="E564" s="165"/>
      <c r="F564" s="165">
        <v>2095</v>
      </c>
      <c r="G564" s="165">
        <f t="shared" si="8"/>
        <v>66.94</v>
      </c>
    </row>
    <row r="565" spans="1:7" x14ac:dyDescent="0.25">
      <c r="A565" s="164" t="s">
        <v>374</v>
      </c>
      <c r="B565" s="165">
        <v>3055</v>
      </c>
      <c r="C565" s="165"/>
      <c r="D565" s="165"/>
      <c r="E565" s="165"/>
      <c r="F565" s="165">
        <v>3055</v>
      </c>
      <c r="G565" s="165">
        <f t="shared" si="8"/>
        <v>30.55</v>
      </c>
    </row>
    <row r="566" spans="1:7" x14ac:dyDescent="0.25">
      <c r="A566" s="164" t="s">
        <v>375</v>
      </c>
      <c r="B566" s="165">
        <v>770</v>
      </c>
      <c r="C566" s="165"/>
      <c r="D566" s="165"/>
      <c r="E566" s="165"/>
      <c r="F566" s="165">
        <v>770</v>
      </c>
      <c r="G566" s="165">
        <f t="shared" si="8"/>
        <v>7.7</v>
      </c>
    </row>
    <row r="567" spans="1:7" x14ac:dyDescent="0.25">
      <c r="A567" s="170" t="s">
        <v>376</v>
      </c>
      <c r="B567" s="171">
        <v>650</v>
      </c>
      <c r="C567" s="171">
        <v>550</v>
      </c>
      <c r="D567" s="171"/>
      <c r="E567" s="171"/>
      <c r="F567" s="171">
        <v>1200</v>
      </c>
      <c r="G567" s="171">
        <f t="shared" si="8"/>
        <v>35.1</v>
      </c>
    </row>
    <row r="568" spans="1:7" x14ac:dyDescent="0.25">
      <c r="A568" s="164" t="s">
        <v>1166</v>
      </c>
      <c r="B568" s="165">
        <v>650</v>
      </c>
      <c r="C568" s="165">
        <v>550</v>
      </c>
      <c r="D568" s="165"/>
      <c r="E568" s="165"/>
      <c r="F568" s="165">
        <v>1200</v>
      </c>
      <c r="G568" s="165">
        <f t="shared" si="8"/>
        <v>35.1</v>
      </c>
    </row>
    <row r="569" spans="1:7" x14ac:dyDescent="0.25">
      <c r="A569" s="170" t="s">
        <v>379</v>
      </c>
      <c r="B569" s="171">
        <v>39705</v>
      </c>
      <c r="C569" s="171">
        <v>3125</v>
      </c>
      <c r="D569" s="171"/>
      <c r="E569" s="171">
        <v>960</v>
      </c>
      <c r="F569" s="171">
        <v>43790</v>
      </c>
      <c r="G569" s="171">
        <f t="shared" si="8"/>
        <v>564.35</v>
      </c>
    </row>
    <row r="570" spans="1:7" x14ac:dyDescent="0.25">
      <c r="A570" s="164" t="s">
        <v>380</v>
      </c>
      <c r="B570" s="165">
        <v>31240</v>
      </c>
      <c r="C570" s="165">
        <v>3050</v>
      </c>
      <c r="D570" s="165"/>
      <c r="E570" s="165">
        <v>960</v>
      </c>
      <c r="F570" s="165">
        <v>35250</v>
      </c>
      <c r="G570" s="165">
        <f t="shared" si="8"/>
        <v>475.8</v>
      </c>
    </row>
    <row r="571" spans="1:7" x14ac:dyDescent="0.25">
      <c r="A571" s="164" t="s">
        <v>381</v>
      </c>
      <c r="B571" s="165">
        <v>250</v>
      </c>
      <c r="C571" s="165"/>
      <c r="D571" s="165"/>
      <c r="E571" s="165"/>
      <c r="F571" s="165">
        <v>250</v>
      </c>
      <c r="G571" s="165">
        <f t="shared" si="8"/>
        <v>2.5</v>
      </c>
    </row>
    <row r="572" spans="1:7" x14ac:dyDescent="0.25">
      <c r="A572" s="164" t="s">
        <v>382</v>
      </c>
      <c r="B572" s="165">
        <v>1865</v>
      </c>
      <c r="C572" s="165"/>
      <c r="D572" s="165"/>
      <c r="E572" s="165"/>
      <c r="F572" s="165">
        <v>1865</v>
      </c>
      <c r="G572" s="165">
        <f t="shared" si="8"/>
        <v>18.649999999999999</v>
      </c>
    </row>
    <row r="573" spans="1:7" x14ac:dyDescent="0.25">
      <c r="A573" s="164" t="s">
        <v>977</v>
      </c>
      <c r="B573" s="165">
        <v>675</v>
      </c>
      <c r="C573" s="165"/>
      <c r="D573" s="165"/>
      <c r="E573" s="165"/>
      <c r="F573" s="165">
        <v>675</v>
      </c>
      <c r="G573" s="165">
        <f t="shared" si="8"/>
        <v>6.75</v>
      </c>
    </row>
    <row r="574" spans="1:7" x14ac:dyDescent="0.25">
      <c r="A574" s="164" t="s">
        <v>383</v>
      </c>
      <c r="B574" s="165">
        <v>1525</v>
      </c>
      <c r="C574" s="165">
        <v>75</v>
      </c>
      <c r="D574" s="165"/>
      <c r="E574" s="165"/>
      <c r="F574" s="165">
        <v>1600</v>
      </c>
      <c r="G574" s="165">
        <f t="shared" si="8"/>
        <v>19.149999999999999</v>
      </c>
    </row>
    <row r="575" spans="1:7" x14ac:dyDescent="0.25">
      <c r="A575" s="164" t="s">
        <v>384</v>
      </c>
      <c r="B575" s="165">
        <v>4150</v>
      </c>
      <c r="C575" s="165"/>
      <c r="D575" s="165"/>
      <c r="E575" s="165"/>
      <c r="F575" s="165">
        <v>4150</v>
      </c>
      <c r="G575" s="165">
        <f t="shared" si="8"/>
        <v>41.5</v>
      </c>
    </row>
    <row r="576" spans="1:7" x14ac:dyDescent="0.25">
      <c r="A576" s="170" t="s">
        <v>385</v>
      </c>
      <c r="B576" s="171">
        <v>6530</v>
      </c>
      <c r="C576" s="171">
        <v>1480</v>
      </c>
      <c r="D576" s="171"/>
      <c r="E576" s="171"/>
      <c r="F576" s="171">
        <v>8010</v>
      </c>
      <c r="G576" s="171">
        <f t="shared" si="8"/>
        <v>142.26</v>
      </c>
    </row>
    <row r="577" spans="1:7" x14ac:dyDescent="0.25">
      <c r="A577" s="164" t="s">
        <v>386</v>
      </c>
      <c r="B577" s="165">
        <v>2200</v>
      </c>
      <c r="C577" s="165">
        <v>270</v>
      </c>
      <c r="D577" s="165"/>
      <c r="E577" s="165"/>
      <c r="F577" s="165">
        <v>2470</v>
      </c>
      <c r="G577" s="165">
        <f t="shared" si="8"/>
        <v>36.04</v>
      </c>
    </row>
    <row r="578" spans="1:7" x14ac:dyDescent="0.25">
      <c r="A578" s="164" t="s">
        <v>387</v>
      </c>
      <c r="B578" s="165">
        <v>3550</v>
      </c>
      <c r="C578" s="165">
        <v>1005</v>
      </c>
      <c r="D578" s="165"/>
      <c r="E578" s="165"/>
      <c r="F578" s="165">
        <v>4555</v>
      </c>
      <c r="G578" s="165">
        <f t="shared" si="8"/>
        <v>87.76</v>
      </c>
    </row>
    <row r="579" spans="1:7" x14ac:dyDescent="0.25">
      <c r="A579" s="164" t="s">
        <v>1167</v>
      </c>
      <c r="B579" s="165">
        <v>330</v>
      </c>
      <c r="C579" s="165">
        <v>205</v>
      </c>
      <c r="D579" s="165"/>
      <c r="E579" s="165"/>
      <c r="F579" s="165">
        <v>535</v>
      </c>
      <c r="G579" s="165">
        <f t="shared" si="8"/>
        <v>13.96</v>
      </c>
    </row>
    <row r="580" spans="1:7" x14ac:dyDescent="0.25">
      <c r="A580" s="164" t="s">
        <v>1168</v>
      </c>
      <c r="B580" s="165">
        <v>450</v>
      </c>
      <c r="C580" s="165"/>
      <c r="D580" s="165"/>
      <c r="E580" s="165"/>
      <c r="F580" s="165">
        <v>450</v>
      </c>
      <c r="G580" s="165">
        <f t="shared" si="8"/>
        <v>4.5</v>
      </c>
    </row>
    <row r="581" spans="1:7" x14ac:dyDescent="0.25">
      <c r="A581" s="170" t="s">
        <v>389</v>
      </c>
      <c r="B581" s="171">
        <v>37811</v>
      </c>
      <c r="C581" s="171">
        <v>2625</v>
      </c>
      <c r="D581" s="171">
        <v>335</v>
      </c>
      <c r="E581" s="171"/>
      <c r="F581" s="171">
        <v>40771</v>
      </c>
      <c r="G581" s="171">
        <f t="shared" si="8"/>
        <v>528.01</v>
      </c>
    </row>
    <row r="582" spans="1:7" x14ac:dyDescent="0.25">
      <c r="A582" s="164" t="s">
        <v>390</v>
      </c>
      <c r="B582" s="165">
        <v>7750</v>
      </c>
      <c r="C582" s="165">
        <v>455</v>
      </c>
      <c r="D582" s="165"/>
      <c r="E582" s="165"/>
      <c r="F582" s="165">
        <v>8205</v>
      </c>
      <c r="G582" s="165">
        <f t="shared" ref="G582:G645" si="9">(B582*$J$5+C582*$J$6+D582*$J$7+E582*$J$8)/1000</f>
        <v>101.16</v>
      </c>
    </row>
    <row r="583" spans="1:7" x14ac:dyDescent="0.25">
      <c r="A583" s="164" t="s">
        <v>1169</v>
      </c>
      <c r="B583" s="165">
        <v>29666</v>
      </c>
      <c r="C583" s="165">
        <v>1800</v>
      </c>
      <c r="D583" s="165">
        <v>335</v>
      </c>
      <c r="E583" s="165"/>
      <c r="F583" s="165">
        <v>31801</v>
      </c>
      <c r="G583" s="165">
        <f t="shared" si="9"/>
        <v>403.66</v>
      </c>
    </row>
    <row r="584" spans="1:7" x14ac:dyDescent="0.25">
      <c r="A584" s="164" t="s">
        <v>391</v>
      </c>
      <c r="B584" s="165">
        <v>395</v>
      </c>
      <c r="C584" s="165">
        <v>370</v>
      </c>
      <c r="D584" s="165"/>
      <c r="E584" s="165"/>
      <c r="F584" s="165">
        <v>765</v>
      </c>
      <c r="G584" s="165">
        <f t="shared" si="9"/>
        <v>23.19</v>
      </c>
    </row>
    <row r="585" spans="1:7" x14ac:dyDescent="0.25">
      <c r="A585" s="166" t="s">
        <v>1170</v>
      </c>
      <c r="B585" s="167">
        <v>26820</v>
      </c>
      <c r="C585" s="167">
        <v>1186</v>
      </c>
      <c r="D585" s="167"/>
      <c r="E585" s="167"/>
      <c r="F585" s="167">
        <v>28006</v>
      </c>
      <c r="G585" s="167">
        <f t="shared" si="9"/>
        <v>329.87200000000001</v>
      </c>
    </row>
    <row r="586" spans="1:7" x14ac:dyDescent="0.25">
      <c r="A586" s="170" t="s">
        <v>472</v>
      </c>
      <c r="B586" s="171">
        <v>26820</v>
      </c>
      <c r="C586" s="171">
        <v>1186</v>
      </c>
      <c r="D586" s="171"/>
      <c r="E586" s="171"/>
      <c r="F586" s="171">
        <v>28006</v>
      </c>
      <c r="G586" s="171">
        <f t="shared" si="9"/>
        <v>329.87200000000001</v>
      </c>
    </row>
    <row r="587" spans="1:7" x14ac:dyDescent="0.25">
      <c r="A587" s="164" t="s">
        <v>1171</v>
      </c>
      <c r="B587" s="165">
        <v>1570</v>
      </c>
      <c r="C587" s="165"/>
      <c r="D587" s="165"/>
      <c r="E587" s="165"/>
      <c r="F587" s="165">
        <v>1570</v>
      </c>
      <c r="G587" s="165">
        <f t="shared" si="9"/>
        <v>15.7</v>
      </c>
    </row>
    <row r="588" spans="1:7" x14ac:dyDescent="0.25">
      <c r="A588" s="164" t="s">
        <v>1172</v>
      </c>
      <c r="B588" s="165">
        <v>1840</v>
      </c>
      <c r="C588" s="165">
        <v>98</v>
      </c>
      <c r="D588" s="165"/>
      <c r="E588" s="165"/>
      <c r="F588" s="165">
        <v>1938</v>
      </c>
      <c r="G588" s="165">
        <f t="shared" si="9"/>
        <v>23.495999999999999</v>
      </c>
    </row>
    <row r="589" spans="1:7" x14ac:dyDescent="0.25">
      <c r="A589" s="164" t="s">
        <v>1173</v>
      </c>
      <c r="B589" s="165">
        <v>5430</v>
      </c>
      <c r="C589" s="165">
        <v>180</v>
      </c>
      <c r="D589" s="165"/>
      <c r="E589" s="165"/>
      <c r="F589" s="165">
        <v>5610</v>
      </c>
      <c r="G589" s="165">
        <f t="shared" si="9"/>
        <v>63.66</v>
      </c>
    </row>
    <row r="590" spans="1:7" x14ac:dyDescent="0.25">
      <c r="A590" s="164" t="s">
        <v>1174</v>
      </c>
      <c r="B590" s="165">
        <v>14404</v>
      </c>
      <c r="C590" s="165">
        <v>908</v>
      </c>
      <c r="D590" s="165"/>
      <c r="E590" s="165"/>
      <c r="F590" s="165">
        <v>15312</v>
      </c>
      <c r="G590" s="165">
        <f t="shared" si="9"/>
        <v>191.256</v>
      </c>
    </row>
    <row r="591" spans="1:7" x14ac:dyDescent="0.25">
      <c r="A591" s="164" t="s">
        <v>1175</v>
      </c>
      <c r="B591" s="165">
        <v>3576</v>
      </c>
      <c r="C591" s="165"/>
      <c r="D591" s="165"/>
      <c r="E591" s="165"/>
      <c r="F591" s="165">
        <v>3576</v>
      </c>
      <c r="G591" s="165">
        <f t="shared" si="9"/>
        <v>35.76</v>
      </c>
    </row>
    <row r="592" spans="1:7" x14ac:dyDescent="0.25">
      <c r="A592" s="166" t="s">
        <v>1176</v>
      </c>
      <c r="B592" s="167">
        <v>498476</v>
      </c>
      <c r="C592" s="167">
        <v>40605</v>
      </c>
      <c r="D592" s="167">
        <v>768</v>
      </c>
      <c r="E592" s="167">
        <v>10038</v>
      </c>
      <c r="F592" s="167">
        <v>549887</v>
      </c>
      <c r="G592" s="167">
        <f t="shared" si="9"/>
        <v>7177.13</v>
      </c>
    </row>
    <row r="593" spans="1:7" x14ac:dyDescent="0.25">
      <c r="A593" s="170" t="s">
        <v>247</v>
      </c>
      <c r="B593" s="171">
        <v>156864</v>
      </c>
      <c r="C593" s="171">
        <v>16372</v>
      </c>
      <c r="D593" s="171">
        <v>295</v>
      </c>
      <c r="E593" s="171">
        <v>3123</v>
      </c>
      <c r="F593" s="171">
        <v>176654</v>
      </c>
      <c r="G593" s="171">
        <f t="shared" si="9"/>
        <v>2447.3989999999999</v>
      </c>
    </row>
    <row r="594" spans="1:7" x14ac:dyDescent="0.25">
      <c r="A594" s="164" t="s">
        <v>1177</v>
      </c>
      <c r="B594" s="165">
        <v>3259</v>
      </c>
      <c r="C594" s="165">
        <v>324</v>
      </c>
      <c r="D594" s="165"/>
      <c r="E594" s="165"/>
      <c r="F594" s="165">
        <v>3583</v>
      </c>
      <c r="G594" s="165">
        <f t="shared" si="9"/>
        <v>49.438000000000002</v>
      </c>
    </row>
    <row r="595" spans="1:7" x14ac:dyDescent="0.25">
      <c r="A595" s="164" t="s">
        <v>247</v>
      </c>
      <c r="B595" s="165">
        <v>105733</v>
      </c>
      <c r="C595" s="165">
        <v>15677</v>
      </c>
      <c r="D595" s="165">
        <v>213</v>
      </c>
      <c r="E595" s="165">
        <v>2257</v>
      </c>
      <c r="F595" s="165">
        <v>123880</v>
      </c>
      <c r="G595" s="165">
        <f t="shared" si="9"/>
        <v>1892.3389999999999</v>
      </c>
    </row>
    <row r="596" spans="1:7" x14ac:dyDescent="0.25">
      <c r="A596" s="164" t="s">
        <v>1178</v>
      </c>
      <c r="B596" s="165">
        <v>18177</v>
      </c>
      <c r="C596" s="165">
        <v>11</v>
      </c>
      <c r="D596" s="165"/>
      <c r="E596" s="165"/>
      <c r="F596" s="165">
        <v>18188</v>
      </c>
      <c r="G596" s="165">
        <f t="shared" si="9"/>
        <v>182.34200000000001</v>
      </c>
    </row>
    <row r="597" spans="1:7" x14ac:dyDescent="0.25">
      <c r="A597" s="164" t="s">
        <v>1179</v>
      </c>
      <c r="B597" s="165">
        <v>599</v>
      </c>
      <c r="C597" s="165"/>
      <c r="D597" s="165"/>
      <c r="E597" s="165">
        <v>783</v>
      </c>
      <c r="F597" s="165">
        <v>1382</v>
      </c>
      <c r="G597" s="165">
        <f t="shared" si="9"/>
        <v>9.9049999999999994</v>
      </c>
    </row>
    <row r="598" spans="1:7" x14ac:dyDescent="0.25">
      <c r="A598" s="164" t="s">
        <v>1180</v>
      </c>
      <c r="B598" s="165">
        <v>3605</v>
      </c>
      <c r="C598" s="165"/>
      <c r="D598" s="165"/>
      <c r="E598" s="165"/>
      <c r="F598" s="165">
        <v>3605</v>
      </c>
      <c r="G598" s="165">
        <f t="shared" si="9"/>
        <v>36.049999999999997</v>
      </c>
    </row>
    <row r="599" spans="1:7" x14ac:dyDescent="0.25">
      <c r="A599" s="164" t="s">
        <v>1181</v>
      </c>
      <c r="B599" s="165">
        <v>4184</v>
      </c>
      <c r="C599" s="165">
        <v>98</v>
      </c>
      <c r="D599" s="165"/>
      <c r="E599" s="165">
        <v>79</v>
      </c>
      <c r="F599" s="165">
        <v>4361</v>
      </c>
      <c r="G599" s="165">
        <f t="shared" si="9"/>
        <v>47.331000000000003</v>
      </c>
    </row>
    <row r="600" spans="1:7" x14ac:dyDescent="0.25">
      <c r="A600" s="164" t="s">
        <v>1182</v>
      </c>
      <c r="B600" s="165">
        <v>772</v>
      </c>
      <c r="C600" s="165"/>
      <c r="D600" s="165"/>
      <c r="E600" s="165"/>
      <c r="F600" s="165">
        <v>772</v>
      </c>
      <c r="G600" s="165">
        <f t="shared" si="9"/>
        <v>7.72</v>
      </c>
    </row>
    <row r="601" spans="1:7" x14ac:dyDescent="0.25">
      <c r="A601" s="164" t="s">
        <v>1183</v>
      </c>
      <c r="B601" s="165">
        <v>12179</v>
      </c>
      <c r="C601" s="165">
        <v>262</v>
      </c>
      <c r="D601" s="165">
        <v>82</v>
      </c>
      <c r="E601" s="165">
        <v>4</v>
      </c>
      <c r="F601" s="165">
        <v>12527</v>
      </c>
      <c r="G601" s="165">
        <f t="shared" si="9"/>
        <v>138.714</v>
      </c>
    </row>
    <row r="602" spans="1:7" x14ac:dyDescent="0.25">
      <c r="A602" s="164" t="s">
        <v>1184</v>
      </c>
      <c r="B602" s="165">
        <v>690</v>
      </c>
      <c r="C602" s="165"/>
      <c r="D602" s="165"/>
      <c r="E602" s="165"/>
      <c r="F602" s="165">
        <v>690</v>
      </c>
      <c r="G602" s="165">
        <f t="shared" si="9"/>
        <v>6.9</v>
      </c>
    </row>
    <row r="603" spans="1:7" x14ac:dyDescent="0.25">
      <c r="A603" s="164" t="s">
        <v>1185</v>
      </c>
      <c r="B603" s="165">
        <v>7666</v>
      </c>
      <c r="C603" s="165"/>
      <c r="D603" s="165"/>
      <c r="E603" s="165"/>
      <c r="F603" s="165">
        <v>7666</v>
      </c>
      <c r="G603" s="165">
        <f t="shared" si="9"/>
        <v>76.66</v>
      </c>
    </row>
    <row r="604" spans="1:7" x14ac:dyDescent="0.25">
      <c r="A604" s="170" t="s">
        <v>248</v>
      </c>
      <c r="B604" s="171">
        <v>74209</v>
      </c>
      <c r="C604" s="171">
        <v>3616</v>
      </c>
      <c r="D604" s="171"/>
      <c r="E604" s="171">
        <v>2060</v>
      </c>
      <c r="F604" s="171">
        <v>79885</v>
      </c>
      <c r="G604" s="171">
        <f t="shared" si="9"/>
        <v>940.42200000000003</v>
      </c>
    </row>
    <row r="605" spans="1:7" x14ac:dyDescent="0.25">
      <c r="A605" s="164" t="s">
        <v>249</v>
      </c>
      <c r="B605" s="165">
        <v>2247</v>
      </c>
      <c r="C605" s="165"/>
      <c r="D605" s="165"/>
      <c r="E605" s="165"/>
      <c r="F605" s="165">
        <v>2247</v>
      </c>
      <c r="G605" s="165">
        <f t="shared" si="9"/>
        <v>22.47</v>
      </c>
    </row>
    <row r="606" spans="1:7" x14ac:dyDescent="0.25">
      <c r="A606" s="164" t="s">
        <v>250</v>
      </c>
      <c r="B606" s="165">
        <v>915</v>
      </c>
      <c r="C606" s="165"/>
      <c r="D606" s="165"/>
      <c r="E606" s="165"/>
      <c r="F606" s="165">
        <v>915</v>
      </c>
      <c r="G606" s="165">
        <f t="shared" si="9"/>
        <v>9.15</v>
      </c>
    </row>
    <row r="607" spans="1:7" x14ac:dyDescent="0.25">
      <c r="A607" s="164" t="s">
        <v>251</v>
      </c>
      <c r="B607" s="165">
        <v>665</v>
      </c>
      <c r="C607" s="165"/>
      <c r="D607" s="165"/>
      <c r="E607" s="165"/>
      <c r="F607" s="165">
        <v>665</v>
      </c>
      <c r="G607" s="165">
        <f t="shared" si="9"/>
        <v>6.65</v>
      </c>
    </row>
    <row r="608" spans="1:7" x14ac:dyDescent="0.25">
      <c r="A608" s="164" t="s">
        <v>1186</v>
      </c>
      <c r="B608" s="165">
        <v>5324</v>
      </c>
      <c r="C608" s="165"/>
      <c r="D608" s="165"/>
      <c r="E608" s="165"/>
      <c r="F608" s="165">
        <v>5324</v>
      </c>
      <c r="G608" s="165">
        <f t="shared" si="9"/>
        <v>53.24</v>
      </c>
    </row>
    <row r="609" spans="1:7" x14ac:dyDescent="0.25">
      <c r="A609" s="164" t="s">
        <v>252</v>
      </c>
      <c r="B609" s="165">
        <v>2026</v>
      </c>
      <c r="C609" s="165"/>
      <c r="D609" s="165"/>
      <c r="E609" s="165">
        <v>686</v>
      </c>
      <c r="F609" s="165">
        <v>2712</v>
      </c>
      <c r="G609" s="165">
        <f t="shared" si="9"/>
        <v>23.69</v>
      </c>
    </row>
    <row r="610" spans="1:7" x14ac:dyDescent="0.25">
      <c r="A610" s="164" t="s">
        <v>966</v>
      </c>
      <c r="B610" s="165">
        <v>300</v>
      </c>
      <c r="C610" s="165"/>
      <c r="D610" s="165"/>
      <c r="E610" s="165"/>
      <c r="F610" s="165">
        <v>300</v>
      </c>
      <c r="G610" s="165">
        <f t="shared" si="9"/>
        <v>3</v>
      </c>
    </row>
    <row r="611" spans="1:7" x14ac:dyDescent="0.25">
      <c r="A611" s="164" t="s">
        <v>253</v>
      </c>
      <c r="B611" s="165">
        <v>2247</v>
      </c>
      <c r="C611" s="165">
        <v>348</v>
      </c>
      <c r="D611" s="165"/>
      <c r="E611" s="165">
        <v>43</v>
      </c>
      <c r="F611" s="165">
        <v>2638</v>
      </c>
      <c r="G611" s="165">
        <f t="shared" si="9"/>
        <v>40.780999999999999</v>
      </c>
    </row>
    <row r="612" spans="1:7" x14ac:dyDescent="0.25">
      <c r="A612" s="164" t="s">
        <v>254</v>
      </c>
      <c r="B612" s="165">
        <v>30668</v>
      </c>
      <c r="C612" s="165">
        <v>3268</v>
      </c>
      <c r="D612" s="165"/>
      <c r="E612" s="165">
        <v>1331</v>
      </c>
      <c r="F612" s="165">
        <v>35267</v>
      </c>
      <c r="G612" s="165">
        <f t="shared" si="9"/>
        <v>483.27100000000002</v>
      </c>
    </row>
    <row r="613" spans="1:7" x14ac:dyDescent="0.25">
      <c r="A613" s="164" t="s">
        <v>1187</v>
      </c>
      <c r="B613" s="165">
        <v>10339</v>
      </c>
      <c r="C613" s="165"/>
      <c r="D613" s="165"/>
      <c r="E613" s="165"/>
      <c r="F613" s="165">
        <v>10339</v>
      </c>
      <c r="G613" s="165">
        <f t="shared" si="9"/>
        <v>103.39</v>
      </c>
    </row>
    <row r="614" spans="1:7" x14ac:dyDescent="0.25">
      <c r="A614" s="164" t="s">
        <v>1188</v>
      </c>
      <c r="B614" s="165">
        <v>454</v>
      </c>
      <c r="C614" s="165"/>
      <c r="D614" s="165"/>
      <c r="E614" s="165"/>
      <c r="F614" s="165">
        <v>454</v>
      </c>
      <c r="G614" s="165">
        <f t="shared" si="9"/>
        <v>4.54</v>
      </c>
    </row>
    <row r="615" spans="1:7" x14ac:dyDescent="0.25">
      <c r="A615" s="164" t="s">
        <v>255</v>
      </c>
      <c r="B615" s="165">
        <v>1690</v>
      </c>
      <c r="C615" s="165"/>
      <c r="D615" s="165"/>
      <c r="E615" s="165"/>
      <c r="F615" s="165">
        <v>1690</v>
      </c>
      <c r="G615" s="165">
        <f t="shared" si="9"/>
        <v>16.899999999999999</v>
      </c>
    </row>
    <row r="616" spans="1:7" x14ac:dyDescent="0.25">
      <c r="A616" s="164" t="s">
        <v>256</v>
      </c>
      <c r="B616" s="165">
        <v>3141</v>
      </c>
      <c r="C616" s="165"/>
      <c r="D616" s="165"/>
      <c r="E616" s="165"/>
      <c r="F616" s="165">
        <v>3141</v>
      </c>
      <c r="G616" s="165">
        <f t="shared" si="9"/>
        <v>31.41</v>
      </c>
    </row>
    <row r="617" spans="1:7" x14ac:dyDescent="0.25">
      <c r="A617" s="164" t="s">
        <v>257</v>
      </c>
      <c r="B617" s="165">
        <v>12909</v>
      </c>
      <c r="C617" s="165"/>
      <c r="D617" s="165"/>
      <c r="E617" s="165"/>
      <c r="F617" s="165">
        <v>12909</v>
      </c>
      <c r="G617" s="165">
        <f t="shared" si="9"/>
        <v>129.09</v>
      </c>
    </row>
    <row r="618" spans="1:7" x14ac:dyDescent="0.25">
      <c r="A618" s="164" t="s">
        <v>258</v>
      </c>
      <c r="B618" s="165">
        <v>393</v>
      </c>
      <c r="C618" s="165"/>
      <c r="D618" s="165"/>
      <c r="E618" s="165"/>
      <c r="F618" s="165">
        <v>393</v>
      </c>
      <c r="G618" s="165">
        <f t="shared" si="9"/>
        <v>3.93</v>
      </c>
    </row>
    <row r="619" spans="1:7" x14ac:dyDescent="0.25">
      <c r="A619" s="164" t="s">
        <v>259</v>
      </c>
      <c r="B619" s="165">
        <v>891</v>
      </c>
      <c r="C619" s="165"/>
      <c r="D619" s="165"/>
      <c r="E619" s="165"/>
      <c r="F619" s="165">
        <v>891</v>
      </c>
      <c r="G619" s="165">
        <f t="shared" si="9"/>
        <v>8.91</v>
      </c>
    </row>
    <row r="620" spans="1:7" x14ac:dyDescent="0.25">
      <c r="A620" s="170" t="s">
        <v>261</v>
      </c>
      <c r="B620" s="171">
        <v>42377</v>
      </c>
      <c r="C620" s="171">
        <v>4181</v>
      </c>
      <c r="D620" s="171"/>
      <c r="E620" s="171">
        <v>690</v>
      </c>
      <c r="F620" s="171">
        <v>47248</v>
      </c>
      <c r="G620" s="171">
        <f t="shared" si="9"/>
        <v>644.63199999999995</v>
      </c>
    </row>
    <row r="621" spans="1:7" x14ac:dyDescent="0.25">
      <c r="A621" s="164" t="s">
        <v>262</v>
      </c>
      <c r="B621" s="165">
        <v>1914</v>
      </c>
      <c r="C621" s="165">
        <v>144</v>
      </c>
      <c r="D621" s="165"/>
      <c r="E621" s="165"/>
      <c r="F621" s="165">
        <v>2058</v>
      </c>
      <c r="G621" s="165">
        <f t="shared" si="9"/>
        <v>26.628</v>
      </c>
    </row>
    <row r="622" spans="1:7" x14ac:dyDescent="0.25">
      <c r="A622" s="164" t="s">
        <v>263</v>
      </c>
      <c r="B622" s="165">
        <v>1788</v>
      </c>
      <c r="C622" s="165"/>
      <c r="D622" s="165"/>
      <c r="E622" s="165"/>
      <c r="F622" s="165">
        <v>1788</v>
      </c>
      <c r="G622" s="165">
        <f t="shared" si="9"/>
        <v>17.88</v>
      </c>
    </row>
    <row r="623" spans="1:7" x14ac:dyDescent="0.25">
      <c r="A623" s="164" t="s">
        <v>264</v>
      </c>
      <c r="B623" s="165">
        <v>190</v>
      </c>
      <c r="C623" s="165">
        <v>494</v>
      </c>
      <c r="D623" s="165"/>
      <c r="E623" s="165"/>
      <c r="F623" s="165">
        <v>684</v>
      </c>
      <c r="G623" s="165">
        <f t="shared" si="9"/>
        <v>27.588000000000001</v>
      </c>
    </row>
    <row r="624" spans="1:7" x14ac:dyDescent="0.25">
      <c r="A624" s="164" t="s">
        <v>265</v>
      </c>
      <c r="B624" s="165">
        <v>602</v>
      </c>
      <c r="C624" s="165"/>
      <c r="D624" s="165"/>
      <c r="E624" s="165"/>
      <c r="F624" s="165">
        <v>602</v>
      </c>
      <c r="G624" s="165">
        <f t="shared" si="9"/>
        <v>6.02</v>
      </c>
    </row>
    <row r="625" spans="1:7" x14ac:dyDescent="0.25">
      <c r="A625" s="164" t="s">
        <v>266</v>
      </c>
      <c r="B625" s="165">
        <v>600</v>
      </c>
      <c r="C625" s="165"/>
      <c r="D625" s="165"/>
      <c r="E625" s="165">
        <v>129</v>
      </c>
      <c r="F625" s="165">
        <v>729</v>
      </c>
      <c r="G625" s="165">
        <f t="shared" si="9"/>
        <v>6.6449999999999996</v>
      </c>
    </row>
    <row r="626" spans="1:7" x14ac:dyDescent="0.25">
      <c r="A626" s="164" t="s">
        <v>267</v>
      </c>
      <c r="B626" s="165">
        <v>8112</v>
      </c>
      <c r="C626" s="165">
        <v>637</v>
      </c>
      <c r="D626" s="165"/>
      <c r="E626" s="165">
        <v>34</v>
      </c>
      <c r="F626" s="165">
        <v>8783</v>
      </c>
      <c r="G626" s="165">
        <f t="shared" si="9"/>
        <v>114.414</v>
      </c>
    </row>
    <row r="627" spans="1:7" x14ac:dyDescent="0.25">
      <c r="A627" s="164" t="s">
        <v>268</v>
      </c>
      <c r="B627" s="165">
        <v>1766</v>
      </c>
      <c r="C627" s="165">
        <v>30</v>
      </c>
      <c r="D627" s="165"/>
      <c r="E627" s="165">
        <v>2</v>
      </c>
      <c r="F627" s="165">
        <v>1798</v>
      </c>
      <c r="G627" s="165">
        <f t="shared" si="9"/>
        <v>19.23</v>
      </c>
    </row>
    <row r="628" spans="1:7" x14ac:dyDescent="0.25">
      <c r="A628" s="164" t="s">
        <v>269</v>
      </c>
      <c r="B628" s="165">
        <v>1527</v>
      </c>
      <c r="C628" s="165"/>
      <c r="D628" s="165"/>
      <c r="E628" s="165"/>
      <c r="F628" s="165">
        <v>1527</v>
      </c>
      <c r="G628" s="165">
        <f t="shared" si="9"/>
        <v>15.27</v>
      </c>
    </row>
    <row r="629" spans="1:7" x14ac:dyDescent="0.25">
      <c r="A629" s="164" t="s">
        <v>270</v>
      </c>
      <c r="B629" s="165">
        <v>1784</v>
      </c>
      <c r="C629" s="165">
        <v>82</v>
      </c>
      <c r="D629" s="165"/>
      <c r="E629" s="165"/>
      <c r="F629" s="165">
        <v>1866</v>
      </c>
      <c r="G629" s="165">
        <f t="shared" si="9"/>
        <v>22.103999999999999</v>
      </c>
    </row>
    <row r="630" spans="1:7" x14ac:dyDescent="0.25">
      <c r="A630" s="164" t="s">
        <v>271</v>
      </c>
      <c r="B630" s="165">
        <v>3319</v>
      </c>
      <c r="C630" s="165"/>
      <c r="D630" s="165"/>
      <c r="E630" s="165">
        <v>242</v>
      </c>
      <c r="F630" s="165">
        <v>3561</v>
      </c>
      <c r="G630" s="165">
        <f t="shared" si="9"/>
        <v>34.4</v>
      </c>
    </row>
    <row r="631" spans="1:7" x14ac:dyDescent="0.25">
      <c r="A631" s="164" t="s">
        <v>272</v>
      </c>
      <c r="B631" s="165">
        <v>11227</v>
      </c>
      <c r="C631" s="165">
        <v>2616</v>
      </c>
      <c r="D631" s="165"/>
      <c r="E631" s="165">
        <v>10</v>
      </c>
      <c r="F631" s="165">
        <v>13853</v>
      </c>
      <c r="G631" s="165">
        <f t="shared" si="9"/>
        <v>248.352</v>
      </c>
    </row>
    <row r="632" spans="1:7" x14ac:dyDescent="0.25">
      <c r="A632" s="164" t="s">
        <v>273</v>
      </c>
      <c r="B632" s="165">
        <v>1528</v>
      </c>
      <c r="C632" s="165">
        <v>58</v>
      </c>
      <c r="D632" s="165"/>
      <c r="E632" s="165">
        <v>214</v>
      </c>
      <c r="F632" s="165">
        <v>1800</v>
      </c>
      <c r="G632" s="165">
        <f t="shared" si="9"/>
        <v>19.366</v>
      </c>
    </row>
    <row r="633" spans="1:7" x14ac:dyDescent="0.25">
      <c r="A633" s="164" t="s">
        <v>274</v>
      </c>
      <c r="B633" s="165">
        <v>1733</v>
      </c>
      <c r="C633" s="165"/>
      <c r="D633" s="165"/>
      <c r="E633" s="165"/>
      <c r="F633" s="165">
        <v>1733</v>
      </c>
      <c r="G633" s="165">
        <f t="shared" si="9"/>
        <v>17.329999999999998</v>
      </c>
    </row>
    <row r="634" spans="1:7" x14ac:dyDescent="0.25">
      <c r="A634" s="164" t="s">
        <v>275</v>
      </c>
      <c r="B634" s="165">
        <v>605</v>
      </c>
      <c r="C634" s="165"/>
      <c r="D634" s="165"/>
      <c r="E634" s="165"/>
      <c r="F634" s="165">
        <v>605</v>
      </c>
      <c r="G634" s="165">
        <f t="shared" si="9"/>
        <v>6.05</v>
      </c>
    </row>
    <row r="635" spans="1:7" x14ac:dyDescent="0.25">
      <c r="A635" s="164" t="s">
        <v>276</v>
      </c>
      <c r="B635" s="165">
        <v>647</v>
      </c>
      <c r="C635" s="165">
        <v>120</v>
      </c>
      <c r="D635" s="165"/>
      <c r="E635" s="165"/>
      <c r="F635" s="165">
        <v>767</v>
      </c>
      <c r="G635" s="165">
        <f t="shared" si="9"/>
        <v>12.71</v>
      </c>
    </row>
    <row r="636" spans="1:7" x14ac:dyDescent="0.25">
      <c r="A636" s="164" t="s">
        <v>968</v>
      </c>
      <c r="B636" s="165">
        <v>590</v>
      </c>
      <c r="C636" s="165"/>
      <c r="D636" s="165"/>
      <c r="E636" s="165"/>
      <c r="F636" s="165">
        <v>590</v>
      </c>
      <c r="G636" s="165">
        <f t="shared" si="9"/>
        <v>5.9</v>
      </c>
    </row>
    <row r="637" spans="1:7" x14ac:dyDescent="0.25">
      <c r="A637" s="164" t="s">
        <v>1189</v>
      </c>
      <c r="B637" s="165">
        <v>152</v>
      </c>
      <c r="C637" s="165"/>
      <c r="D637" s="165"/>
      <c r="E637" s="165"/>
      <c r="F637" s="165">
        <v>152</v>
      </c>
      <c r="G637" s="165">
        <f t="shared" si="9"/>
        <v>1.52</v>
      </c>
    </row>
    <row r="638" spans="1:7" x14ac:dyDescent="0.25">
      <c r="A638" s="164" t="s">
        <v>277</v>
      </c>
      <c r="B638" s="165">
        <v>1042</v>
      </c>
      <c r="C638" s="165"/>
      <c r="D638" s="165"/>
      <c r="E638" s="165"/>
      <c r="F638" s="165">
        <v>1042</v>
      </c>
      <c r="G638" s="165">
        <f t="shared" si="9"/>
        <v>10.42</v>
      </c>
    </row>
    <row r="639" spans="1:7" x14ac:dyDescent="0.25">
      <c r="A639" s="164" t="s">
        <v>278</v>
      </c>
      <c r="B639" s="165">
        <v>2151</v>
      </c>
      <c r="C639" s="165"/>
      <c r="D639" s="165"/>
      <c r="E639" s="165">
        <v>59</v>
      </c>
      <c r="F639" s="165">
        <v>2210</v>
      </c>
      <c r="G639" s="165">
        <f t="shared" si="9"/>
        <v>21.805</v>
      </c>
    </row>
    <row r="640" spans="1:7" x14ac:dyDescent="0.25">
      <c r="A640" s="164" t="s">
        <v>279</v>
      </c>
      <c r="B640" s="165">
        <v>1100</v>
      </c>
      <c r="C640" s="165"/>
      <c r="D640" s="165"/>
      <c r="E640" s="165"/>
      <c r="F640" s="165">
        <v>1100</v>
      </c>
      <c r="G640" s="165">
        <f t="shared" si="9"/>
        <v>11</v>
      </c>
    </row>
    <row r="641" spans="1:7" x14ac:dyDescent="0.25">
      <c r="A641" s="170" t="s">
        <v>281</v>
      </c>
      <c r="B641" s="171">
        <v>48888</v>
      </c>
      <c r="C641" s="171">
        <v>702</v>
      </c>
      <c r="D641" s="171">
        <v>442</v>
      </c>
      <c r="E641" s="171">
        <v>1355</v>
      </c>
      <c r="F641" s="171">
        <v>51387</v>
      </c>
      <c r="G641" s="171">
        <f t="shared" si="9"/>
        <v>549.83900000000006</v>
      </c>
    </row>
    <row r="642" spans="1:7" x14ac:dyDescent="0.25">
      <c r="A642" s="164" t="s">
        <v>282</v>
      </c>
      <c r="B642" s="165">
        <v>1057</v>
      </c>
      <c r="C642" s="165">
        <v>35</v>
      </c>
      <c r="D642" s="165"/>
      <c r="E642" s="165"/>
      <c r="F642" s="165">
        <v>1092</v>
      </c>
      <c r="G642" s="165">
        <f t="shared" si="9"/>
        <v>12.39</v>
      </c>
    </row>
    <row r="643" spans="1:7" x14ac:dyDescent="0.25">
      <c r="A643" s="164" t="s">
        <v>283</v>
      </c>
      <c r="B643" s="165">
        <v>1689</v>
      </c>
      <c r="C643" s="165">
        <v>246</v>
      </c>
      <c r="D643" s="165"/>
      <c r="E643" s="165"/>
      <c r="F643" s="165">
        <v>1935</v>
      </c>
      <c r="G643" s="165">
        <f t="shared" si="9"/>
        <v>29.681999999999999</v>
      </c>
    </row>
    <row r="644" spans="1:7" x14ac:dyDescent="0.25">
      <c r="A644" s="164" t="s">
        <v>284</v>
      </c>
      <c r="B644" s="165">
        <v>822</v>
      </c>
      <c r="C644" s="165"/>
      <c r="D644" s="165"/>
      <c r="E644" s="165"/>
      <c r="F644" s="165">
        <v>822</v>
      </c>
      <c r="G644" s="165">
        <f t="shared" si="9"/>
        <v>8.2200000000000006</v>
      </c>
    </row>
    <row r="645" spans="1:7" x14ac:dyDescent="0.25">
      <c r="A645" s="164" t="s">
        <v>285</v>
      </c>
      <c r="B645" s="165">
        <v>2964</v>
      </c>
      <c r="C645" s="165"/>
      <c r="D645" s="165"/>
      <c r="E645" s="165">
        <v>4</v>
      </c>
      <c r="F645" s="165">
        <v>2968</v>
      </c>
      <c r="G645" s="165">
        <f t="shared" si="9"/>
        <v>29.66</v>
      </c>
    </row>
    <row r="646" spans="1:7" x14ac:dyDescent="0.25">
      <c r="A646" s="164" t="s">
        <v>286</v>
      </c>
      <c r="B646" s="165">
        <v>506</v>
      </c>
      <c r="C646" s="165"/>
      <c r="D646" s="165"/>
      <c r="E646" s="165"/>
      <c r="F646" s="165">
        <v>506</v>
      </c>
      <c r="G646" s="165">
        <f t="shared" ref="G646:G709" si="10">(B646*$J$5+C646*$J$6+D646*$J$7+E646*$J$8)/1000</f>
        <v>5.0599999999999996</v>
      </c>
    </row>
    <row r="647" spans="1:7" x14ac:dyDescent="0.25">
      <c r="A647" s="164" t="s">
        <v>287</v>
      </c>
      <c r="B647" s="165">
        <v>14456</v>
      </c>
      <c r="C647" s="165">
        <v>313</v>
      </c>
      <c r="D647" s="165"/>
      <c r="E647" s="165">
        <v>696</v>
      </c>
      <c r="F647" s="165">
        <v>15465</v>
      </c>
      <c r="G647" s="165">
        <f t="shared" si="10"/>
        <v>164.316</v>
      </c>
    </row>
    <row r="648" spans="1:7" x14ac:dyDescent="0.25">
      <c r="A648" s="164" t="s">
        <v>288</v>
      </c>
      <c r="B648" s="165">
        <v>4300</v>
      </c>
      <c r="C648" s="165">
        <v>105</v>
      </c>
      <c r="D648" s="165">
        <v>441</v>
      </c>
      <c r="E648" s="165"/>
      <c r="F648" s="165">
        <v>4846</v>
      </c>
      <c r="G648" s="165">
        <f t="shared" si="10"/>
        <v>66.099999999999994</v>
      </c>
    </row>
    <row r="649" spans="1:7" x14ac:dyDescent="0.25">
      <c r="A649" s="164" t="s">
        <v>289</v>
      </c>
      <c r="B649" s="165">
        <v>9783</v>
      </c>
      <c r="C649" s="165">
        <v>3</v>
      </c>
      <c r="D649" s="165">
        <v>1</v>
      </c>
      <c r="E649" s="165">
        <v>3</v>
      </c>
      <c r="F649" s="165">
        <v>9790</v>
      </c>
      <c r="G649" s="165">
        <f t="shared" si="10"/>
        <v>98.040999999999997</v>
      </c>
    </row>
    <row r="650" spans="1:7" x14ac:dyDescent="0.25">
      <c r="A650" s="164" t="s">
        <v>1190</v>
      </c>
      <c r="B650" s="165">
        <v>98</v>
      </c>
      <c r="C650" s="165"/>
      <c r="D650" s="165"/>
      <c r="E650" s="165"/>
      <c r="F650" s="165">
        <v>98</v>
      </c>
      <c r="G650" s="165">
        <f t="shared" si="10"/>
        <v>0.98</v>
      </c>
    </row>
    <row r="651" spans="1:7" x14ac:dyDescent="0.25">
      <c r="A651" s="164" t="s">
        <v>290</v>
      </c>
      <c r="B651" s="165">
        <v>1611</v>
      </c>
      <c r="C651" s="165"/>
      <c r="D651" s="165"/>
      <c r="E651" s="165"/>
      <c r="F651" s="165">
        <v>1611</v>
      </c>
      <c r="G651" s="165">
        <f t="shared" si="10"/>
        <v>16.11</v>
      </c>
    </row>
    <row r="652" spans="1:7" x14ac:dyDescent="0.25">
      <c r="A652" s="164" t="s">
        <v>291</v>
      </c>
      <c r="B652" s="165">
        <v>5395</v>
      </c>
      <c r="C652" s="165"/>
      <c r="D652" s="165"/>
      <c r="E652" s="165">
        <v>652</v>
      </c>
      <c r="F652" s="165">
        <v>6047</v>
      </c>
      <c r="G652" s="165">
        <f t="shared" si="10"/>
        <v>57.21</v>
      </c>
    </row>
    <row r="653" spans="1:7" x14ac:dyDescent="0.25">
      <c r="A653" s="164" t="s">
        <v>292</v>
      </c>
      <c r="B653" s="165">
        <v>6207</v>
      </c>
      <c r="C653" s="165"/>
      <c r="D653" s="165"/>
      <c r="E653" s="165"/>
      <c r="F653" s="165">
        <v>6207</v>
      </c>
      <c r="G653" s="165">
        <f t="shared" si="10"/>
        <v>62.07</v>
      </c>
    </row>
    <row r="654" spans="1:7" x14ac:dyDescent="0.25">
      <c r="A654" s="170" t="s">
        <v>293</v>
      </c>
      <c r="B654" s="171">
        <v>47186</v>
      </c>
      <c r="C654" s="171">
        <v>1873</v>
      </c>
      <c r="D654" s="171">
        <v>31</v>
      </c>
      <c r="E654" s="171">
        <v>1117</v>
      </c>
      <c r="F654" s="171">
        <v>50207</v>
      </c>
      <c r="G654" s="171">
        <f t="shared" si="10"/>
        <v>576.08100000000002</v>
      </c>
    </row>
    <row r="655" spans="1:7" x14ac:dyDescent="0.25">
      <c r="A655" s="164" t="s">
        <v>294</v>
      </c>
      <c r="B655" s="165">
        <v>2853</v>
      </c>
      <c r="C655" s="165">
        <v>109</v>
      </c>
      <c r="D655" s="165"/>
      <c r="E655" s="165"/>
      <c r="F655" s="165">
        <v>2962</v>
      </c>
      <c r="G655" s="165">
        <f t="shared" si="10"/>
        <v>34.198</v>
      </c>
    </row>
    <row r="656" spans="1:7" x14ac:dyDescent="0.25">
      <c r="A656" s="164" t="s">
        <v>295</v>
      </c>
      <c r="B656" s="165">
        <v>1226</v>
      </c>
      <c r="C656" s="165"/>
      <c r="D656" s="165"/>
      <c r="E656" s="165"/>
      <c r="F656" s="165">
        <v>1226</v>
      </c>
      <c r="G656" s="165">
        <f t="shared" si="10"/>
        <v>12.26</v>
      </c>
    </row>
    <row r="657" spans="1:7" x14ac:dyDescent="0.25">
      <c r="A657" s="164" t="s">
        <v>296</v>
      </c>
      <c r="B657" s="165">
        <v>2730</v>
      </c>
      <c r="C657" s="165"/>
      <c r="D657" s="165"/>
      <c r="E657" s="165">
        <v>165</v>
      </c>
      <c r="F657" s="165">
        <v>2895</v>
      </c>
      <c r="G657" s="165">
        <f t="shared" si="10"/>
        <v>28.125</v>
      </c>
    </row>
    <row r="658" spans="1:7" x14ac:dyDescent="0.25">
      <c r="A658" s="164" t="s">
        <v>297</v>
      </c>
      <c r="B658" s="165">
        <v>2149</v>
      </c>
      <c r="C658" s="165"/>
      <c r="D658" s="165"/>
      <c r="E658" s="165"/>
      <c r="F658" s="165">
        <v>2149</v>
      </c>
      <c r="G658" s="165">
        <f t="shared" si="10"/>
        <v>21.49</v>
      </c>
    </row>
    <row r="659" spans="1:7" x14ac:dyDescent="0.25">
      <c r="A659" s="164" t="s">
        <v>298</v>
      </c>
      <c r="B659" s="165">
        <v>507</v>
      </c>
      <c r="C659" s="165"/>
      <c r="D659" s="165"/>
      <c r="E659" s="165"/>
      <c r="F659" s="165">
        <v>507</v>
      </c>
      <c r="G659" s="165">
        <f t="shared" si="10"/>
        <v>5.07</v>
      </c>
    </row>
    <row r="660" spans="1:7" x14ac:dyDescent="0.25">
      <c r="A660" s="164" t="s">
        <v>1191</v>
      </c>
      <c r="B660" s="165">
        <v>203</v>
      </c>
      <c r="C660" s="165"/>
      <c r="D660" s="165"/>
      <c r="E660" s="165"/>
      <c r="F660" s="165">
        <v>203</v>
      </c>
      <c r="G660" s="165">
        <f t="shared" si="10"/>
        <v>2.0299999999999998</v>
      </c>
    </row>
    <row r="661" spans="1:7" x14ac:dyDescent="0.25">
      <c r="A661" s="164" t="s">
        <v>299</v>
      </c>
      <c r="B661" s="165">
        <v>306</v>
      </c>
      <c r="C661" s="165"/>
      <c r="D661" s="165"/>
      <c r="E661" s="165"/>
      <c r="F661" s="165">
        <v>306</v>
      </c>
      <c r="G661" s="165">
        <f t="shared" si="10"/>
        <v>3.06</v>
      </c>
    </row>
    <row r="662" spans="1:7" x14ac:dyDescent="0.25">
      <c r="A662" s="164" t="s">
        <v>300</v>
      </c>
      <c r="B662" s="165">
        <v>2121</v>
      </c>
      <c r="C662" s="165"/>
      <c r="D662" s="165"/>
      <c r="E662" s="165"/>
      <c r="F662" s="165">
        <v>2121</v>
      </c>
      <c r="G662" s="165">
        <f t="shared" si="10"/>
        <v>21.21</v>
      </c>
    </row>
    <row r="663" spans="1:7" x14ac:dyDescent="0.25">
      <c r="A663" s="164" t="s">
        <v>301</v>
      </c>
      <c r="B663" s="165">
        <v>858</v>
      </c>
      <c r="C663" s="165"/>
      <c r="D663" s="165"/>
      <c r="E663" s="165"/>
      <c r="F663" s="165">
        <v>858</v>
      </c>
      <c r="G663" s="165">
        <f t="shared" si="10"/>
        <v>8.58</v>
      </c>
    </row>
    <row r="664" spans="1:7" x14ac:dyDescent="0.25">
      <c r="A664" s="164" t="s">
        <v>302</v>
      </c>
      <c r="B664" s="165">
        <v>157</v>
      </c>
      <c r="C664" s="165"/>
      <c r="D664" s="165"/>
      <c r="E664" s="165"/>
      <c r="F664" s="165">
        <v>157</v>
      </c>
      <c r="G664" s="165">
        <f t="shared" si="10"/>
        <v>1.57</v>
      </c>
    </row>
    <row r="665" spans="1:7" x14ac:dyDescent="0.25">
      <c r="A665" s="164" t="s">
        <v>1192</v>
      </c>
      <c r="B665" s="165">
        <v>54</v>
      </c>
      <c r="C665" s="165"/>
      <c r="D665" s="165"/>
      <c r="E665" s="165"/>
      <c r="F665" s="165">
        <v>54</v>
      </c>
      <c r="G665" s="165">
        <f t="shared" si="10"/>
        <v>0.54</v>
      </c>
    </row>
    <row r="666" spans="1:7" x14ac:dyDescent="0.25">
      <c r="A666" s="164" t="s">
        <v>303</v>
      </c>
      <c r="B666" s="165">
        <v>890</v>
      </c>
      <c r="C666" s="165"/>
      <c r="D666" s="165"/>
      <c r="E666" s="165"/>
      <c r="F666" s="165">
        <v>890</v>
      </c>
      <c r="G666" s="165">
        <f t="shared" si="10"/>
        <v>8.9</v>
      </c>
    </row>
    <row r="667" spans="1:7" x14ac:dyDescent="0.25">
      <c r="A667" s="164" t="s">
        <v>304</v>
      </c>
      <c r="B667" s="165">
        <v>397</v>
      </c>
      <c r="C667" s="165"/>
      <c r="D667" s="165"/>
      <c r="E667" s="165"/>
      <c r="F667" s="165">
        <v>397</v>
      </c>
      <c r="G667" s="165">
        <f t="shared" si="10"/>
        <v>3.97</v>
      </c>
    </row>
    <row r="668" spans="1:7" x14ac:dyDescent="0.25">
      <c r="A668" s="164" t="s">
        <v>306</v>
      </c>
      <c r="B668" s="165">
        <v>693</v>
      </c>
      <c r="C668" s="165"/>
      <c r="D668" s="165"/>
      <c r="E668" s="165"/>
      <c r="F668" s="165">
        <v>693</v>
      </c>
      <c r="G668" s="165">
        <f t="shared" si="10"/>
        <v>6.93</v>
      </c>
    </row>
    <row r="669" spans="1:7" x14ac:dyDescent="0.25">
      <c r="A669" s="164" t="s">
        <v>307</v>
      </c>
      <c r="B669" s="165">
        <v>31961</v>
      </c>
      <c r="C669" s="165">
        <v>1764</v>
      </c>
      <c r="D669" s="165">
        <v>31</v>
      </c>
      <c r="E669" s="165">
        <v>952</v>
      </c>
      <c r="F669" s="165">
        <v>34708</v>
      </c>
      <c r="G669" s="165">
        <f t="shared" si="10"/>
        <v>417.33800000000002</v>
      </c>
    </row>
    <row r="670" spans="1:7" x14ac:dyDescent="0.25">
      <c r="A670" s="164" t="s">
        <v>1193</v>
      </c>
      <c r="B670" s="165">
        <v>81</v>
      </c>
      <c r="C670" s="165"/>
      <c r="D670" s="165"/>
      <c r="E670" s="165"/>
      <c r="F670" s="165">
        <v>81</v>
      </c>
      <c r="G670" s="165">
        <f t="shared" si="10"/>
        <v>0.81</v>
      </c>
    </row>
    <row r="671" spans="1:7" x14ac:dyDescent="0.25">
      <c r="A671" s="170" t="s">
        <v>309</v>
      </c>
      <c r="B671" s="171">
        <v>13606</v>
      </c>
      <c r="C671" s="171">
        <v>216</v>
      </c>
      <c r="D671" s="171"/>
      <c r="E671" s="171">
        <v>303</v>
      </c>
      <c r="F671" s="171">
        <v>14125</v>
      </c>
      <c r="G671" s="171">
        <f t="shared" si="10"/>
        <v>148.80699999999999</v>
      </c>
    </row>
    <row r="672" spans="1:7" x14ac:dyDescent="0.25">
      <c r="A672" s="164" t="s">
        <v>310</v>
      </c>
      <c r="B672" s="165">
        <v>3444</v>
      </c>
      <c r="C672" s="165"/>
      <c r="D672" s="165"/>
      <c r="E672" s="165"/>
      <c r="F672" s="165">
        <v>3444</v>
      </c>
      <c r="G672" s="165">
        <f t="shared" si="10"/>
        <v>34.44</v>
      </c>
    </row>
    <row r="673" spans="1:7" x14ac:dyDescent="0.25">
      <c r="A673" s="164" t="s">
        <v>311</v>
      </c>
      <c r="B673" s="165">
        <v>778</v>
      </c>
      <c r="C673" s="165"/>
      <c r="D673" s="165"/>
      <c r="E673" s="165"/>
      <c r="F673" s="165">
        <v>778</v>
      </c>
      <c r="G673" s="165">
        <f t="shared" si="10"/>
        <v>7.78</v>
      </c>
    </row>
    <row r="674" spans="1:7" x14ac:dyDescent="0.25">
      <c r="A674" s="164" t="s">
        <v>312</v>
      </c>
      <c r="B674" s="165">
        <v>528</v>
      </c>
      <c r="C674" s="165"/>
      <c r="D674" s="165"/>
      <c r="E674" s="165"/>
      <c r="F674" s="165">
        <v>528</v>
      </c>
      <c r="G674" s="165">
        <f t="shared" si="10"/>
        <v>5.28</v>
      </c>
    </row>
    <row r="675" spans="1:7" x14ac:dyDescent="0.25">
      <c r="A675" s="164" t="s">
        <v>313</v>
      </c>
      <c r="B675" s="165">
        <v>381</v>
      </c>
      <c r="C675" s="165"/>
      <c r="D675" s="165"/>
      <c r="E675" s="165"/>
      <c r="F675" s="165">
        <v>381</v>
      </c>
      <c r="G675" s="165">
        <f t="shared" si="10"/>
        <v>3.81</v>
      </c>
    </row>
    <row r="676" spans="1:7" x14ac:dyDescent="0.25">
      <c r="A676" s="164" t="s">
        <v>314</v>
      </c>
      <c r="B676" s="165">
        <v>1225</v>
      </c>
      <c r="C676" s="165"/>
      <c r="D676" s="165"/>
      <c r="E676" s="165">
        <v>303</v>
      </c>
      <c r="F676" s="165">
        <v>1528</v>
      </c>
      <c r="G676" s="165">
        <f t="shared" si="10"/>
        <v>13.765000000000001</v>
      </c>
    </row>
    <row r="677" spans="1:7" x14ac:dyDescent="0.25">
      <c r="A677" s="164" t="s">
        <v>315</v>
      </c>
      <c r="B677" s="165">
        <v>1865</v>
      </c>
      <c r="C677" s="165">
        <v>51</v>
      </c>
      <c r="D677" s="165"/>
      <c r="E677" s="165"/>
      <c r="F677" s="165">
        <v>1916</v>
      </c>
      <c r="G677" s="165">
        <f t="shared" si="10"/>
        <v>21.302</v>
      </c>
    </row>
    <row r="678" spans="1:7" x14ac:dyDescent="0.25">
      <c r="A678" s="164" t="s">
        <v>709</v>
      </c>
      <c r="B678" s="165">
        <v>167</v>
      </c>
      <c r="C678" s="165"/>
      <c r="D678" s="165"/>
      <c r="E678" s="165"/>
      <c r="F678" s="165">
        <v>167</v>
      </c>
      <c r="G678" s="165">
        <f t="shared" si="10"/>
        <v>1.67</v>
      </c>
    </row>
    <row r="679" spans="1:7" x14ac:dyDescent="0.25">
      <c r="A679" s="164" t="s">
        <v>316</v>
      </c>
      <c r="B679" s="165">
        <v>151</v>
      </c>
      <c r="C679" s="165"/>
      <c r="D679" s="165"/>
      <c r="E679" s="165"/>
      <c r="F679" s="165">
        <v>151</v>
      </c>
      <c r="G679" s="165">
        <f t="shared" si="10"/>
        <v>1.51</v>
      </c>
    </row>
    <row r="680" spans="1:7" x14ac:dyDescent="0.25">
      <c r="A680" s="164" t="s">
        <v>969</v>
      </c>
      <c r="B680" s="165">
        <v>617</v>
      </c>
      <c r="C680" s="165"/>
      <c r="D680" s="165"/>
      <c r="E680" s="165"/>
      <c r="F680" s="165">
        <v>617</v>
      </c>
      <c r="G680" s="165">
        <f t="shared" si="10"/>
        <v>6.17</v>
      </c>
    </row>
    <row r="681" spans="1:7" x14ac:dyDescent="0.25">
      <c r="A681" s="164" t="s">
        <v>651</v>
      </c>
      <c r="B681" s="165">
        <v>3943</v>
      </c>
      <c r="C681" s="165">
        <v>165</v>
      </c>
      <c r="D681" s="165"/>
      <c r="E681" s="165"/>
      <c r="F681" s="165">
        <v>4108</v>
      </c>
      <c r="G681" s="165">
        <f t="shared" si="10"/>
        <v>48.01</v>
      </c>
    </row>
    <row r="682" spans="1:7" x14ac:dyDescent="0.25">
      <c r="A682" s="164" t="s">
        <v>318</v>
      </c>
      <c r="B682" s="165">
        <v>507</v>
      </c>
      <c r="C682" s="165"/>
      <c r="D682" s="165"/>
      <c r="E682" s="165"/>
      <c r="F682" s="165">
        <v>507</v>
      </c>
      <c r="G682" s="165">
        <f t="shared" si="10"/>
        <v>5.07</v>
      </c>
    </row>
    <row r="683" spans="1:7" x14ac:dyDescent="0.25">
      <c r="A683" s="170" t="s">
        <v>233</v>
      </c>
      <c r="B683" s="171">
        <v>15098</v>
      </c>
      <c r="C683" s="171">
        <v>2204</v>
      </c>
      <c r="D683" s="171"/>
      <c r="E683" s="171">
        <v>54</v>
      </c>
      <c r="F683" s="171">
        <v>17356</v>
      </c>
      <c r="G683" s="171">
        <f t="shared" si="10"/>
        <v>265.858</v>
      </c>
    </row>
    <row r="684" spans="1:7" x14ac:dyDescent="0.25">
      <c r="A684" s="164" t="s">
        <v>1194</v>
      </c>
      <c r="B684" s="165">
        <v>4393</v>
      </c>
      <c r="C684" s="165">
        <v>185</v>
      </c>
      <c r="D684" s="165"/>
      <c r="E684" s="165"/>
      <c r="F684" s="165">
        <v>4578</v>
      </c>
      <c r="G684" s="165">
        <f t="shared" si="10"/>
        <v>53.55</v>
      </c>
    </row>
    <row r="685" spans="1:7" x14ac:dyDescent="0.25">
      <c r="A685" s="164" t="s">
        <v>319</v>
      </c>
      <c r="B685" s="165">
        <v>881</v>
      </c>
      <c r="C685" s="165"/>
      <c r="D685" s="165"/>
      <c r="E685" s="165"/>
      <c r="F685" s="165">
        <v>881</v>
      </c>
      <c r="G685" s="165">
        <f t="shared" si="10"/>
        <v>8.81</v>
      </c>
    </row>
    <row r="686" spans="1:7" x14ac:dyDescent="0.25">
      <c r="A686" s="164" t="s">
        <v>320</v>
      </c>
      <c r="B686" s="165">
        <v>173</v>
      </c>
      <c r="C686" s="165"/>
      <c r="D686" s="165"/>
      <c r="E686" s="165"/>
      <c r="F686" s="165">
        <v>173</v>
      </c>
      <c r="G686" s="165">
        <f t="shared" si="10"/>
        <v>1.73</v>
      </c>
    </row>
    <row r="687" spans="1:7" x14ac:dyDescent="0.25">
      <c r="A687" s="164" t="s">
        <v>321</v>
      </c>
      <c r="B687" s="165">
        <v>125</v>
      </c>
      <c r="C687" s="165"/>
      <c r="D687" s="165"/>
      <c r="E687" s="165"/>
      <c r="F687" s="165">
        <v>125</v>
      </c>
      <c r="G687" s="165">
        <f t="shared" si="10"/>
        <v>1.25</v>
      </c>
    </row>
    <row r="688" spans="1:7" x14ac:dyDescent="0.25">
      <c r="A688" s="164" t="s">
        <v>322</v>
      </c>
      <c r="B688" s="165">
        <v>265</v>
      </c>
      <c r="C688" s="165"/>
      <c r="D688" s="165"/>
      <c r="E688" s="165"/>
      <c r="F688" s="165">
        <v>265</v>
      </c>
      <c r="G688" s="165">
        <f t="shared" si="10"/>
        <v>2.65</v>
      </c>
    </row>
    <row r="689" spans="1:7" x14ac:dyDescent="0.25">
      <c r="A689" s="164" t="s">
        <v>71</v>
      </c>
      <c r="B689" s="165">
        <v>251</v>
      </c>
      <c r="C689" s="165">
        <v>298</v>
      </c>
      <c r="D689" s="165"/>
      <c r="E689" s="165"/>
      <c r="F689" s="165">
        <v>549</v>
      </c>
      <c r="G689" s="165">
        <f t="shared" si="10"/>
        <v>18.006</v>
      </c>
    </row>
    <row r="690" spans="1:7" x14ac:dyDescent="0.25">
      <c r="A690" s="164" t="s">
        <v>323</v>
      </c>
      <c r="B690" s="165">
        <v>999</v>
      </c>
      <c r="C690" s="165"/>
      <c r="D690" s="165"/>
      <c r="E690" s="165"/>
      <c r="F690" s="165">
        <v>999</v>
      </c>
      <c r="G690" s="165">
        <f t="shared" si="10"/>
        <v>9.99</v>
      </c>
    </row>
    <row r="691" spans="1:7" x14ac:dyDescent="0.25">
      <c r="A691" s="164" t="s">
        <v>234</v>
      </c>
      <c r="B691" s="165">
        <v>1925</v>
      </c>
      <c r="C691" s="165">
        <v>318</v>
      </c>
      <c r="D691" s="165"/>
      <c r="E691" s="165"/>
      <c r="F691" s="165">
        <v>2243</v>
      </c>
      <c r="G691" s="165">
        <f t="shared" si="10"/>
        <v>35.786000000000001</v>
      </c>
    </row>
    <row r="692" spans="1:7" x14ac:dyDescent="0.25">
      <c r="A692" s="164" t="s">
        <v>324</v>
      </c>
      <c r="B692" s="165">
        <v>3593</v>
      </c>
      <c r="C692" s="165">
        <v>229</v>
      </c>
      <c r="D692" s="165"/>
      <c r="E692" s="165"/>
      <c r="F692" s="165">
        <v>3822</v>
      </c>
      <c r="G692" s="165">
        <f t="shared" si="10"/>
        <v>47.838000000000001</v>
      </c>
    </row>
    <row r="693" spans="1:7" x14ac:dyDescent="0.25">
      <c r="A693" s="164" t="s">
        <v>325</v>
      </c>
      <c r="B693" s="165">
        <v>276</v>
      </c>
      <c r="C693" s="165"/>
      <c r="D693" s="165"/>
      <c r="E693" s="165"/>
      <c r="F693" s="165">
        <v>276</v>
      </c>
      <c r="G693" s="165">
        <f t="shared" si="10"/>
        <v>2.76</v>
      </c>
    </row>
    <row r="694" spans="1:7" x14ac:dyDescent="0.25">
      <c r="A694" s="164" t="s">
        <v>326</v>
      </c>
      <c r="B694" s="165">
        <v>1669</v>
      </c>
      <c r="C694" s="165">
        <v>1165</v>
      </c>
      <c r="D694" s="165"/>
      <c r="E694" s="165">
        <v>54</v>
      </c>
      <c r="F694" s="165">
        <v>2888</v>
      </c>
      <c r="G694" s="165">
        <f t="shared" si="10"/>
        <v>77.540000000000006</v>
      </c>
    </row>
    <row r="695" spans="1:7" x14ac:dyDescent="0.25">
      <c r="A695" s="164" t="s">
        <v>971</v>
      </c>
      <c r="B695" s="165">
        <v>548</v>
      </c>
      <c r="C695" s="165">
        <v>9</v>
      </c>
      <c r="D695" s="165"/>
      <c r="E695" s="165"/>
      <c r="F695" s="165">
        <v>557</v>
      </c>
      <c r="G695" s="165">
        <f t="shared" si="10"/>
        <v>5.9480000000000004</v>
      </c>
    </row>
    <row r="696" spans="1:7" x14ac:dyDescent="0.25">
      <c r="A696" s="170" t="s">
        <v>328</v>
      </c>
      <c r="B696" s="171">
        <v>47876</v>
      </c>
      <c r="C696" s="171">
        <v>1884</v>
      </c>
      <c r="D696" s="171"/>
      <c r="E696" s="171">
        <v>608</v>
      </c>
      <c r="F696" s="171">
        <v>50368</v>
      </c>
      <c r="G696" s="171">
        <f t="shared" si="10"/>
        <v>579.76800000000003</v>
      </c>
    </row>
    <row r="697" spans="1:7" x14ac:dyDescent="0.25">
      <c r="A697" s="164" t="s">
        <v>329</v>
      </c>
      <c r="B697" s="165">
        <v>374</v>
      </c>
      <c r="C697" s="165"/>
      <c r="D697" s="165"/>
      <c r="E697" s="165"/>
      <c r="F697" s="165">
        <v>374</v>
      </c>
      <c r="G697" s="165">
        <f t="shared" si="10"/>
        <v>3.74</v>
      </c>
    </row>
    <row r="698" spans="1:7" x14ac:dyDescent="0.25">
      <c r="A698" s="164" t="s">
        <v>1195</v>
      </c>
      <c r="B698" s="165">
        <v>54</v>
      </c>
      <c r="C698" s="165">
        <v>16</v>
      </c>
      <c r="D698" s="165"/>
      <c r="E698" s="165">
        <v>9</v>
      </c>
      <c r="F698" s="165">
        <v>79</v>
      </c>
      <c r="G698" s="165">
        <f t="shared" si="10"/>
        <v>1.417</v>
      </c>
    </row>
    <row r="699" spans="1:7" x14ac:dyDescent="0.25">
      <c r="A699" s="164" t="s">
        <v>330</v>
      </c>
      <c r="B699" s="165">
        <v>3588</v>
      </c>
      <c r="C699" s="165">
        <v>275</v>
      </c>
      <c r="D699" s="165"/>
      <c r="E699" s="165">
        <v>7</v>
      </c>
      <c r="F699" s="165">
        <v>3870</v>
      </c>
      <c r="G699" s="165">
        <f t="shared" si="10"/>
        <v>50.215000000000003</v>
      </c>
    </row>
    <row r="700" spans="1:7" x14ac:dyDescent="0.25">
      <c r="A700" s="164" t="s">
        <v>972</v>
      </c>
      <c r="B700" s="165">
        <v>378</v>
      </c>
      <c r="C700" s="165"/>
      <c r="D700" s="165"/>
      <c r="E700" s="165"/>
      <c r="F700" s="165">
        <v>378</v>
      </c>
      <c r="G700" s="165">
        <f t="shared" si="10"/>
        <v>3.78</v>
      </c>
    </row>
    <row r="701" spans="1:7" x14ac:dyDescent="0.25">
      <c r="A701" s="164" t="s">
        <v>1196</v>
      </c>
      <c r="B701" s="165">
        <v>1174</v>
      </c>
      <c r="C701" s="165"/>
      <c r="D701" s="165"/>
      <c r="E701" s="165"/>
      <c r="F701" s="165">
        <v>1174</v>
      </c>
      <c r="G701" s="165">
        <f t="shared" si="10"/>
        <v>11.74</v>
      </c>
    </row>
    <row r="702" spans="1:7" x14ac:dyDescent="0.25">
      <c r="A702" s="164" t="s">
        <v>332</v>
      </c>
      <c r="B702" s="165">
        <v>9253</v>
      </c>
      <c r="C702" s="165">
        <v>156</v>
      </c>
      <c r="D702" s="165"/>
      <c r="E702" s="165"/>
      <c r="F702" s="165">
        <v>9409</v>
      </c>
      <c r="G702" s="165">
        <f t="shared" si="10"/>
        <v>100.642</v>
      </c>
    </row>
    <row r="703" spans="1:7" x14ac:dyDescent="0.25">
      <c r="A703" s="164" t="s">
        <v>333</v>
      </c>
      <c r="B703" s="165">
        <v>716</v>
      </c>
      <c r="C703" s="165">
        <v>92</v>
      </c>
      <c r="D703" s="165"/>
      <c r="E703" s="165"/>
      <c r="F703" s="165">
        <v>808</v>
      </c>
      <c r="G703" s="165">
        <f t="shared" si="10"/>
        <v>11.944000000000001</v>
      </c>
    </row>
    <row r="704" spans="1:7" x14ac:dyDescent="0.25">
      <c r="A704" s="164" t="s">
        <v>334</v>
      </c>
      <c r="B704" s="165">
        <v>5140</v>
      </c>
      <c r="C704" s="165">
        <v>114</v>
      </c>
      <c r="D704" s="165"/>
      <c r="E704" s="165">
        <v>383</v>
      </c>
      <c r="F704" s="165">
        <v>5637</v>
      </c>
      <c r="G704" s="165">
        <f t="shared" si="10"/>
        <v>59.243000000000002</v>
      </c>
    </row>
    <row r="705" spans="1:7" x14ac:dyDescent="0.25">
      <c r="A705" s="164" t="s">
        <v>335</v>
      </c>
      <c r="B705" s="165">
        <v>450</v>
      </c>
      <c r="C705" s="165"/>
      <c r="D705" s="165"/>
      <c r="E705" s="165"/>
      <c r="F705" s="165">
        <v>450</v>
      </c>
      <c r="G705" s="165">
        <f t="shared" si="10"/>
        <v>4.5</v>
      </c>
    </row>
    <row r="706" spans="1:7" x14ac:dyDescent="0.25">
      <c r="A706" s="164" t="s">
        <v>336</v>
      </c>
      <c r="B706" s="165">
        <v>1778</v>
      </c>
      <c r="C706" s="165">
        <v>168</v>
      </c>
      <c r="D706" s="165"/>
      <c r="E706" s="165"/>
      <c r="F706" s="165">
        <v>1946</v>
      </c>
      <c r="G706" s="165">
        <f t="shared" si="10"/>
        <v>26.515999999999998</v>
      </c>
    </row>
    <row r="707" spans="1:7" x14ac:dyDescent="0.25">
      <c r="A707" s="164" t="s">
        <v>337</v>
      </c>
      <c r="B707" s="165">
        <v>2343</v>
      </c>
      <c r="C707" s="165">
        <v>304</v>
      </c>
      <c r="D707" s="165"/>
      <c r="E707" s="165"/>
      <c r="F707" s="165">
        <v>2647</v>
      </c>
      <c r="G707" s="165">
        <f t="shared" si="10"/>
        <v>39.238</v>
      </c>
    </row>
    <row r="708" spans="1:7" x14ac:dyDescent="0.25">
      <c r="A708" s="164" t="s">
        <v>338</v>
      </c>
      <c r="B708" s="165">
        <v>9662</v>
      </c>
      <c r="C708" s="165">
        <v>529</v>
      </c>
      <c r="D708" s="165"/>
      <c r="E708" s="165"/>
      <c r="F708" s="165">
        <v>10191</v>
      </c>
      <c r="G708" s="165">
        <f t="shared" si="10"/>
        <v>124.128</v>
      </c>
    </row>
    <row r="709" spans="1:7" x14ac:dyDescent="0.25">
      <c r="A709" s="164" t="s">
        <v>339</v>
      </c>
      <c r="B709" s="165">
        <v>4156</v>
      </c>
      <c r="C709" s="165">
        <v>3</v>
      </c>
      <c r="D709" s="165"/>
      <c r="E709" s="165"/>
      <c r="F709" s="165">
        <v>4159</v>
      </c>
      <c r="G709" s="165">
        <f t="shared" si="10"/>
        <v>41.716000000000001</v>
      </c>
    </row>
    <row r="710" spans="1:7" x14ac:dyDescent="0.25">
      <c r="A710" s="164" t="s">
        <v>340</v>
      </c>
      <c r="B710" s="165">
        <v>2359</v>
      </c>
      <c r="C710" s="165">
        <v>21</v>
      </c>
      <c r="D710" s="165"/>
      <c r="E710" s="165"/>
      <c r="F710" s="165">
        <v>2380</v>
      </c>
      <c r="G710" s="165">
        <f t="shared" ref="G710:G773" si="11">(B710*$J$5+C710*$J$6+D710*$J$7+E710*$J$8)/1000</f>
        <v>24.681999999999999</v>
      </c>
    </row>
    <row r="711" spans="1:7" x14ac:dyDescent="0.25">
      <c r="A711" s="164" t="s">
        <v>341</v>
      </c>
      <c r="B711" s="165">
        <v>2649</v>
      </c>
      <c r="C711" s="165">
        <v>150</v>
      </c>
      <c r="D711" s="165"/>
      <c r="E711" s="165"/>
      <c r="F711" s="165">
        <v>2799</v>
      </c>
      <c r="G711" s="165">
        <f t="shared" si="11"/>
        <v>34.29</v>
      </c>
    </row>
    <row r="712" spans="1:7" x14ac:dyDescent="0.25">
      <c r="A712" s="164" t="s">
        <v>342</v>
      </c>
      <c r="B712" s="165">
        <v>1984</v>
      </c>
      <c r="C712" s="165"/>
      <c r="D712" s="165"/>
      <c r="E712" s="165">
        <v>209</v>
      </c>
      <c r="F712" s="165">
        <v>2193</v>
      </c>
      <c r="G712" s="165">
        <f t="shared" si="11"/>
        <v>20.885000000000002</v>
      </c>
    </row>
    <row r="713" spans="1:7" x14ac:dyDescent="0.25">
      <c r="A713" s="164" t="s">
        <v>343</v>
      </c>
      <c r="B713" s="165">
        <v>1818</v>
      </c>
      <c r="C713" s="165">
        <v>56</v>
      </c>
      <c r="D713" s="165"/>
      <c r="E713" s="165"/>
      <c r="F713" s="165">
        <v>1874</v>
      </c>
      <c r="G713" s="165">
        <f t="shared" si="11"/>
        <v>21.091999999999999</v>
      </c>
    </row>
    <row r="714" spans="1:7" x14ac:dyDescent="0.25">
      <c r="A714" s="170" t="s">
        <v>345</v>
      </c>
      <c r="B714" s="171">
        <v>29674</v>
      </c>
      <c r="C714" s="171">
        <v>1061</v>
      </c>
      <c r="D714" s="171"/>
      <c r="E714" s="171"/>
      <c r="F714" s="171">
        <v>30735</v>
      </c>
      <c r="G714" s="171">
        <f t="shared" si="11"/>
        <v>351.91199999999998</v>
      </c>
    </row>
    <row r="715" spans="1:7" x14ac:dyDescent="0.25">
      <c r="A715" s="164" t="s">
        <v>973</v>
      </c>
      <c r="B715" s="165">
        <v>1257</v>
      </c>
      <c r="C715" s="165"/>
      <c r="D715" s="165"/>
      <c r="E715" s="165"/>
      <c r="F715" s="165">
        <v>1257</v>
      </c>
      <c r="G715" s="165">
        <f t="shared" si="11"/>
        <v>12.57</v>
      </c>
    </row>
    <row r="716" spans="1:7" x14ac:dyDescent="0.25">
      <c r="A716" s="164" t="s">
        <v>346</v>
      </c>
      <c r="B716" s="165">
        <v>242</v>
      </c>
      <c r="C716" s="165"/>
      <c r="D716" s="165"/>
      <c r="E716" s="165"/>
      <c r="F716" s="165">
        <v>242</v>
      </c>
      <c r="G716" s="165">
        <f t="shared" si="11"/>
        <v>2.42</v>
      </c>
    </row>
    <row r="717" spans="1:7" x14ac:dyDescent="0.25">
      <c r="A717" s="164" t="s">
        <v>347</v>
      </c>
      <c r="B717" s="165">
        <v>23361</v>
      </c>
      <c r="C717" s="165">
        <v>913</v>
      </c>
      <c r="D717" s="165"/>
      <c r="E717" s="165"/>
      <c r="F717" s="165">
        <v>24274</v>
      </c>
      <c r="G717" s="165">
        <f t="shared" si="11"/>
        <v>281.08600000000001</v>
      </c>
    </row>
    <row r="718" spans="1:7" x14ac:dyDescent="0.25">
      <c r="A718" s="164" t="s">
        <v>348</v>
      </c>
      <c r="B718" s="165">
        <v>194</v>
      </c>
      <c r="C718" s="165"/>
      <c r="D718" s="165"/>
      <c r="E718" s="165"/>
      <c r="F718" s="165">
        <v>194</v>
      </c>
      <c r="G718" s="165">
        <f t="shared" si="11"/>
        <v>1.94</v>
      </c>
    </row>
    <row r="719" spans="1:7" x14ac:dyDescent="0.25">
      <c r="A719" s="164" t="s">
        <v>349</v>
      </c>
      <c r="B719" s="165">
        <v>369</v>
      </c>
      <c r="C719" s="165"/>
      <c r="D719" s="165"/>
      <c r="E719" s="165"/>
      <c r="F719" s="165">
        <v>369</v>
      </c>
      <c r="G719" s="165">
        <f t="shared" si="11"/>
        <v>3.69</v>
      </c>
    </row>
    <row r="720" spans="1:7" x14ac:dyDescent="0.25">
      <c r="A720" s="164" t="s">
        <v>974</v>
      </c>
      <c r="B720" s="165">
        <v>228</v>
      </c>
      <c r="C720" s="165"/>
      <c r="D720" s="165"/>
      <c r="E720" s="165"/>
      <c r="F720" s="165">
        <v>228</v>
      </c>
      <c r="G720" s="165">
        <f t="shared" si="11"/>
        <v>2.2799999999999998</v>
      </c>
    </row>
    <row r="721" spans="1:7" x14ac:dyDescent="0.25">
      <c r="A721" s="164" t="s">
        <v>350</v>
      </c>
      <c r="B721" s="165">
        <v>303</v>
      </c>
      <c r="C721" s="165"/>
      <c r="D721" s="165"/>
      <c r="E721" s="165"/>
      <c r="F721" s="165">
        <v>303</v>
      </c>
      <c r="G721" s="165">
        <f t="shared" si="11"/>
        <v>3.03</v>
      </c>
    </row>
    <row r="722" spans="1:7" x14ac:dyDescent="0.25">
      <c r="A722" s="164" t="s">
        <v>351</v>
      </c>
      <c r="B722" s="165">
        <v>2038</v>
      </c>
      <c r="C722" s="165"/>
      <c r="D722" s="165"/>
      <c r="E722" s="165"/>
      <c r="F722" s="165">
        <v>2038</v>
      </c>
      <c r="G722" s="165">
        <f t="shared" si="11"/>
        <v>20.38</v>
      </c>
    </row>
    <row r="723" spans="1:7" x14ac:dyDescent="0.25">
      <c r="A723" s="164" t="s">
        <v>353</v>
      </c>
      <c r="B723" s="165">
        <v>1338</v>
      </c>
      <c r="C723" s="165">
        <v>107</v>
      </c>
      <c r="D723" s="165"/>
      <c r="E723" s="165"/>
      <c r="F723" s="165">
        <v>1445</v>
      </c>
      <c r="G723" s="165">
        <f t="shared" si="11"/>
        <v>18.943999999999999</v>
      </c>
    </row>
    <row r="724" spans="1:7" x14ac:dyDescent="0.25">
      <c r="A724" s="164" t="s">
        <v>354</v>
      </c>
      <c r="B724" s="165"/>
      <c r="C724" s="165">
        <v>41</v>
      </c>
      <c r="D724" s="165"/>
      <c r="E724" s="165"/>
      <c r="F724" s="165">
        <v>41</v>
      </c>
      <c r="G724" s="165">
        <f t="shared" si="11"/>
        <v>2.1320000000000001</v>
      </c>
    </row>
    <row r="725" spans="1:7" x14ac:dyDescent="0.25">
      <c r="A725" s="164" t="s">
        <v>355</v>
      </c>
      <c r="B725" s="165">
        <v>344</v>
      </c>
      <c r="C725" s="165"/>
      <c r="D725" s="165"/>
      <c r="E725" s="165"/>
      <c r="F725" s="165">
        <v>344</v>
      </c>
      <c r="G725" s="165">
        <f t="shared" si="11"/>
        <v>3.44</v>
      </c>
    </row>
    <row r="726" spans="1:7" x14ac:dyDescent="0.25">
      <c r="A726" s="170" t="s">
        <v>356</v>
      </c>
      <c r="B726" s="171">
        <v>22698</v>
      </c>
      <c r="C726" s="171">
        <v>8496</v>
      </c>
      <c r="D726" s="171"/>
      <c r="E726" s="171">
        <v>728</v>
      </c>
      <c r="F726" s="171">
        <v>31922</v>
      </c>
      <c r="G726" s="171">
        <f t="shared" si="11"/>
        <v>672.41200000000003</v>
      </c>
    </row>
    <row r="727" spans="1:7" x14ac:dyDescent="0.25">
      <c r="A727" s="164" t="s">
        <v>357</v>
      </c>
      <c r="B727" s="165">
        <v>10039</v>
      </c>
      <c r="C727" s="165">
        <v>3327</v>
      </c>
      <c r="D727" s="165"/>
      <c r="E727" s="165">
        <v>649</v>
      </c>
      <c r="F727" s="165">
        <v>14015</v>
      </c>
      <c r="G727" s="165">
        <f t="shared" si="11"/>
        <v>276.63900000000001</v>
      </c>
    </row>
    <row r="728" spans="1:7" x14ac:dyDescent="0.25">
      <c r="A728" s="164" t="s">
        <v>358</v>
      </c>
      <c r="B728" s="165">
        <v>1756</v>
      </c>
      <c r="C728" s="165"/>
      <c r="D728" s="165"/>
      <c r="E728" s="165"/>
      <c r="F728" s="165">
        <v>1756</v>
      </c>
      <c r="G728" s="165">
        <f t="shared" si="11"/>
        <v>17.559999999999999</v>
      </c>
    </row>
    <row r="729" spans="1:7" x14ac:dyDescent="0.25">
      <c r="A729" s="164" t="s">
        <v>1197</v>
      </c>
      <c r="B729" s="165">
        <v>648</v>
      </c>
      <c r="C729" s="165"/>
      <c r="D729" s="165"/>
      <c r="E729" s="165"/>
      <c r="F729" s="165">
        <v>648</v>
      </c>
      <c r="G729" s="165">
        <f t="shared" si="11"/>
        <v>6.48</v>
      </c>
    </row>
    <row r="730" spans="1:7" x14ac:dyDescent="0.25">
      <c r="A730" s="164" t="s">
        <v>359</v>
      </c>
      <c r="B730" s="165">
        <v>3400</v>
      </c>
      <c r="C730" s="165"/>
      <c r="D730" s="165"/>
      <c r="E730" s="165">
        <v>79</v>
      </c>
      <c r="F730" s="165">
        <v>3479</v>
      </c>
      <c r="G730" s="165">
        <f t="shared" si="11"/>
        <v>34.395000000000003</v>
      </c>
    </row>
    <row r="731" spans="1:7" x14ac:dyDescent="0.25">
      <c r="A731" s="164" t="s">
        <v>360</v>
      </c>
      <c r="B731" s="165">
        <v>2173</v>
      </c>
      <c r="C731" s="165"/>
      <c r="D731" s="165"/>
      <c r="E731" s="165"/>
      <c r="F731" s="165">
        <v>2173</v>
      </c>
      <c r="G731" s="165">
        <f t="shared" si="11"/>
        <v>21.73</v>
      </c>
    </row>
    <row r="732" spans="1:7" x14ac:dyDescent="0.25">
      <c r="A732" s="164" t="s">
        <v>361</v>
      </c>
      <c r="B732" s="165">
        <v>1035</v>
      </c>
      <c r="C732" s="165">
        <v>6</v>
      </c>
      <c r="D732" s="165"/>
      <c r="E732" s="165"/>
      <c r="F732" s="165">
        <v>1041</v>
      </c>
      <c r="G732" s="165">
        <f t="shared" si="11"/>
        <v>10.662000000000001</v>
      </c>
    </row>
    <row r="733" spans="1:7" x14ac:dyDescent="0.25">
      <c r="A733" s="164" t="s">
        <v>362</v>
      </c>
      <c r="B733" s="165">
        <v>3097</v>
      </c>
      <c r="C733" s="165">
        <v>4884</v>
      </c>
      <c r="D733" s="165"/>
      <c r="E733" s="165"/>
      <c r="F733" s="165">
        <v>7981</v>
      </c>
      <c r="G733" s="165">
        <f t="shared" si="11"/>
        <v>284.93799999999999</v>
      </c>
    </row>
    <row r="734" spans="1:7" x14ac:dyDescent="0.25">
      <c r="A734" s="164" t="s">
        <v>363</v>
      </c>
      <c r="B734" s="165">
        <v>550</v>
      </c>
      <c r="C734" s="165">
        <v>279</v>
      </c>
      <c r="D734" s="165"/>
      <c r="E734" s="165"/>
      <c r="F734" s="165">
        <v>829</v>
      </c>
      <c r="G734" s="165">
        <f t="shared" si="11"/>
        <v>20.007999999999999</v>
      </c>
    </row>
    <row r="735" spans="1:7" x14ac:dyDescent="0.25">
      <c r="A735" s="166" t="s">
        <v>1198</v>
      </c>
      <c r="B735" s="167">
        <v>999443</v>
      </c>
      <c r="C735" s="167">
        <v>31338</v>
      </c>
      <c r="D735" s="167">
        <v>916</v>
      </c>
      <c r="E735" s="167">
        <v>13775</v>
      </c>
      <c r="F735" s="167">
        <v>1045472</v>
      </c>
      <c r="G735" s="167">
        <f t="shared" si="11"/>
        <v>11729.521000000001</v>
      </c>
    </row>
    <row r="736" spans="1:7" x14ac:dyDescent="0.25">
      <c r="A736" s="170" t="s">
        <v>638</v>
      </c>
      <c r="B736" s="171">
        <v>434740</v>
      </c>
      <c r="C736" s="171">
        <v>14548</v>
      </c>
      <c r="D736" s="171">
        <v>241</v>
      </c>
      <c r="E736" s="171">
        <v>3498</v>
      </c>
      <c r="F736" s="171">
        <v>453027</v>
      </c>
      <c r="G736" s="171">
        <f t="shared" si="11"/>
        <v>5131.0259999999998</v>
      </c>
    </row>
    <row r="737" spans="1:7" x14ac:dyDescent="0.25">
      <c r="A737" s="164" t="s">
        <v>1199</v>
      </c>
      <c r="B737" s="165">
        <v>100</v>
      </c>
      <c r="C737" s="165"/>
      <c r="D737" s="165"/>
      <c r="E737" s="165"/>
      <c r="F737" s="165">
        <v>100</v>
      </c>
      <c r="G737" s="165">
        <f t="shared" si="11"/>
        <v>1</v>
      </c>
    </row>
    <row r="738" spans="1:7" x14ac:dyDescent="0.25">
      <c r="A738" s="164" t="s">
        <v>638</v>
      </c>
      <c r="B738" s="165">
        <v>422603</v>
      </c>
      <c r="C738" s="165">
        <v>14548</v>
      </c>
      <c r="D738" s="165">
        <v>241</v>
      </c>
      <c r="E738" s="165">
        <v>3498</v>
      </c>
      <c r="F738" s="165">
        <v>440890</v>
      </c>
      <c r="G738" s="165">
        <f t="shared" si="11"/>
        <v>5009.6559999999999</v>
      </c>
    </row>
    <row r="739" spans="1:7" x14ac:dyDescent="0.25">
      <c r="A739" s="164" t="s">
        <v>566</v>
      </c>
      <c r="B739" s="165">
        <v>247</v>
      </c>
      <c r="C739" s="165"/>
      <c r="D739" s="165"/>
      <c r="E739" s="165"/>
      <c r="F739" s="165">
        <v>247</v>
      </c>
      <c r="G739" s="165">
        <f t="shared" si="11"/>
        <v>2.4700000000000002</v>
      </c>
    </row>
    <row r="740" spans="1:7" x14ac:dyDescent="0.25">
      <c r="A740" s="164" t="s">
        <v>1200</v>
      </c>
      <c r="B740" s="165">
        <v>11157</v>
      </c>
      <c r="C740" s="165"/>
      <c r="D740" s="165"/>
      <c r="E740" s="165"/>
      <c r="F740" s="165">
        <v>11157</v>
      </c>
      <c r="G740" s="165">
        <f t="shared" si="11"/>
        <v>111.57</v>
      </c>
    </row>
    <row r="741" spans="1:7" x14ac:dyDescent="0.25">
      <c r="A741" s="164" t="s">
        <v>1201</v>
      </c>
      <c r="B741" s="165">
        <v>633</v>
      </c>
      <c r="C741" s="165"/>
      <c r="D741" s="165"/>
      <c r="E741" s="165"/>
      <c r="F741" s="165">
        <v>633</v>
      </c>
      <c r="G741" s="165">
        <f t="shared" si="11"/>
        <v>6.33</v>
      </c>
    </row>
    <row r="742" spans="1:7" x14ac:dyDescent="0.25">
      <c r="A742" s="170" t="s">
        <v>566</v>
      </c>
      <c r="B742" s="171">
        <v>51331</v>
      </c>
      <c r="C742" s="171">
        <v>881</v>
      </c>
      <c r="D742" s="171"/>
      <c r="E742" s="171">
        <v>1958</v>
      </c>
      <c r="F742" s="171">
        <v>54170</v>
      </c>
      <c r="G742" s="171">
        <f t="shared" si="11"/>
        <v>568.91200000000003</v>
      </c>
    </row>
    <row r="743" spans="1:7" x14ac:dyDescent="0.25">
      <c r="A743" s="164" t="s">
        <v>566</v>
      </c>
      <c r="B743" s="165">
        <v>51331</v>
      </c>
      <c r="C743" s="165">
        <v>881</v>
      </c>
      <c r="D743" s="165"/>
      <c r="E743" s="165">
        <v>1958</v>
      </c>
      <c r="F743" s="165">
        <v>54170</v>
      </c>
      <c r="G743" s="165">
        <f t="shared" si="11"/>
        <v>568.91200000000003</v>
      </c>
    </row>
    <row r="744" spans="1:7" x14ac:dyDescent="0.25">
      <c r="A744" s="170" t="s">
        <v>589</v>
      </c>
      <c r="B744" s="171">
        <v>141636</v>
      </c>
      <c r="C744" s="171">
        <v>8345</v>
      </c>
      <c r="D744" s="171">
        <v>320</v>
      </c>
      <c r="E744" s="171">
        <v>1696</v>
      </c>
      <c r="F744" s="171">
        <v>151997</v>
      </c>
      <c r="G744" s="171">
        <f t="shared" si="11"/>
        <v>1871.58</v>
      </c>
    </row>
    <row r="745" spans="1:7" x14ac:dyDescent="0.25">
      <c r="A745" s="164" t="s">
        <v>632</v>
      </c>
      <c r="B745" s="165">
        <v>176</v>
      </c>
      <c r="C745" s="165"/>
      <c r="D745" s="165"/>
      <c r="E745" s="165"/>
      <c r="F745" s="165">
        <v>176</v>
      </c>
      <c r="G745" s="165">
        <f t="shared" si="11"/>
        <v>1.76</v>
      </c>
    </row>
    <row r="746" spans="1:7" x14ac:dyDescent="0.25">
      <c r="A746" s="164" t="s">
        <v>590</v>
      </c>
      <c r="B746" s="165">
        <v>3496</v>
      </c>
      <c r="C746" s="165"/>
      <c r="D746" s="165"/>
      <c r="E746" s="165"/>
      <c r="F746" s="165">
        <v>3496</v>
      </c>
      <c r="G746" s="165">
        <f t="shared" si="11"/>
        <v>34.96</v>
      </c>
    </row>
    <row r="747" spans="1:7" x14ac:dyDescent="0.25">
      <c r="A747" s="164" t="s">
        <v>591</v>
      </c>
      <c r="B747" s="165">
        <v>746</v>
      </c>
      <c r="C747" s="165"/>
      <c r="D747" s="165"/>
      <c r="E747" s="165"/>
      <c r="F747" s="165">
        <v>746</v>
      </c>
      <c r="G747" s="165">
        <f t="shared" si="11"/>
        <v>7.46</v>
      </c>
    </row>
    <row r="748" spans="1:7" x14ac:dyDescent="0.25">
      <c r="A748" s="164" t="s">
        <v>592</v>
      </c>
      <c r="B748" s="165">
        <v>2128</v>
      </c>
      <c r="C748" s="165">
        <v>13</v>
      </c>
      <c r="D748" s="165"/>
      <c r="E748" s="165"/>
      <c r="F748" s="165">
        <v>2141</v>
      </c>
      <c r="G748" s="165">
        <f t="shared" si="11"/>
        <v>21.956</v>
      </c>
    </row>
    <row r="749" spans="1:7" x14ac:dyDescent="0.25">
      <c r="A749" s="164" t="s">
        <v>593</v>
      </c>
      <c r="B749" s="165">
        <v>2468</v>
      </c>
      <c r="C749" s="165"/>
      <c r="D749" s="165"/>
      <c r="E749" s="165">
        <v>44</v>
      </c>
      <c r="F749" s="165">
        <v>2512</v>
      </c>
      <c r="G749" s="165">
        <f t="shared" si="11"/>
        <v>24.9</v>
      </c>
    </row>
    <row r="750" spans="1:7" x14ac:dyDescent="0.25">
      <c r="A750" s="164" t="s">
        <v>594</v>
      </c>
      <c r="B750" s="165">
        <v>8056</v>
      </c>
      <c r="C750" s="165"/>
      <c r="D750" s="165"/>
      <c r="E750" s="165">
        <v>20</v>
      </c>
      <c r="F750" s="165">
        <v>8076</v>
      </c>
      <c r="G750" s="165">
        <f t="shared" si="11"/>
        <v>80.66</v>
      </c>
    </row>
    <row r="751" spans="1:7" x14ac:dyDescent="0.25">
      <c r="A751" s="164" t="s">
        <v>595</v>
      </c>
      <c r="B751" s="165">
        <v>111868</v>
      </c>
      <c r="C751" s="165">
        <v>7782</v>
      </c>
      <c r="D751" s="165">
        <v>320</v>
      </c>
      <c r="E751" s="165">
        <v>1592</v>
      </c>
      <c r="F751" s="165">
        <v>121562</v>
      </c>
      <c r="G751" s="165">
        <f t="shared" si="11"/>
        <v>1544.104</v>
      </c>
    </row>
    <row r="752" spans="1:7" x14ac:dyDescent="0.25">
      <c r="A752" s="164" t="s">
        <v>596</v>
      </c>
      <c r="B752" s="165">
        <v>12698</v>
      </c>
      <c r="C752" s="165">
        <v>550</v>
      </c>
      <c r="D752" s="165"/>
      <c r="E752" s="165">
        <v>40</v>
      </c>
      <c r="F752" s="165">
        <v>13288</v>
      </c>
      <c r="G752" s="165">
        <f t="shared" si="11"/>
        <v>155.78</v>
      </c>
    </row>
    <row r="753" spans="1:7" x14ac:dyDescent="0.25">
      <c r="A753" s="170" t="s">
        <v>531</v>
      </c>
      <c r="B753" s="171">
        <v>92289</v>
      </c>
      <c r="C753" s="171">
        <v>1743</v>
      </c>
      <c r="D753" s="171"/>
      <c r="E753" s="171">
        <v>2848</v>
      </c>
      <c r="F753" s="171">
        <v>96880</v>
      </c>
      <c r="G753" s="171">
        <f t="shared" si="11"/>
        <v>1027.7660000000001</v>
      </c>
    </row>
    <row r="754" spans="1:7" x14ac:dyDescent="0.25">
      <c r="A754" s="164" t="s">
        <v>532</v>
      </c>
      <c r="B754" s="165">
        <v>6989</v>
      </c>
      <c r="C754" s="165"/>
      <c r="D754" s="165"/>
      <c r="E754" s="165">
        <v>1686</v>
      </c>
      <c r="F754" s="165">
        <v>8675</v>
      </c>
      <c r="G754" s="165">
        <f t="shared" si="11"/>
        <v>78.319999999999993</v>
      </c>
    </row>
    <row r="755" spans="1:7" x14ac:dyDescent="0.25">
      <c r="A755" s="164" t="s">
        <v>533</v>
      </c>
      <c r="B755" s="165">
        <v>25172</v>
      </c>
      <c r="C755" s="165">
        <v>1053</v>
      </c>
      <c r="D755" s="165"/>
      <c r="E755" s="165">
        <v>324</v>
      </c>
      <c r="F755" s="165">
        <v>26549</v>
      </c>
      <c r="G755" s="165">
        <f t="shared" si="11"/>
        <v>308.096</v>
      </c>
    </row>
    <row r="756" spans="1:7" x14ac:dyDescent="0.25">
      <c r="A756" s="164" t="s">
        <v>1202</v>
      </c>
      <c r="B756" s="165">
        <v>5281</v>
      </c>
      <c r="C756" s="165"/>
      <c r="D756" s="165"/>
      <c r="E756" s="165">
        <v>20</v>
      </c>
      <c r="F756" s="165">
        <v>5301</v>
      </c>
      <c r="G756" s="165">
        <f t="shared" si="11"/>
        <v>52.91</v>
      </c>
    </row>
    <row r="757" spans="1:7" x14ac:dyDescent="0.25">
      <c r="A757" s="164" t="s">
        <v>535</v>
      </c>
      <c r="B757" s="165">
        <v>46256</v>
      </c>
      <c r="C757" s="165">
        <v>560</v>
      </c>
      <c r="D757" s="165"/>
      <c r="E757" s="165">
        <v>768</v>
      </c>
      <c r="F757" s="165">
        <v>47584</v>
      </c>
      <c r="G757" s="165">
        <f t="shared" si="11"/>
        <v>495.52</v>
      </c>
    </row>
    <row r="758" spans="1:7" x14ac:dyDescent="0.25">
      <c r="A758" s="164" t="s">
        <v>536</v>
      </c>
      <c r="B758" s="165">
        <v>8591</v>
      </c>
      <c r="C758" s="165">
        <v>130</v>
      </c>
      <c r="D758" s="165"/>
      <c r="E758" s="165">
        <v>50</v>
      </c>
      <c r="F758" s="165">
        <v>8771</v>
      </c>
      <c r="G758" s="165">
        <f t="shared" si="11"/>
        <v>92.92</v>
      </c>
    </row>
    <row r="759" spans="1:7" x14ac:dyDescent="0.25">
      <c r="A759" s="170" t="s">
        <v>537</v>
      </c>
      <c r="B759" s="171">
        <v>163460</v>
      </c>
      <c r="C759" s="171">
        <v>4409</v>
      </c>
      <c r="D759" s="171">
        <v>235</v>
      </c>
      <c r="E759" s="171">
        <v>2530</v>
      </c>
      <c r="F759" s="171">
        <v>170634</v>
      </c>
      <c r="G759" s="171">
        <f t="shared" si="11"/>
        <v>1885.9179999999999</v>
      </c>
    </row>
    <row r="760" spans="1:7" x14ac:dyDescent="0.25">
      <c r="A760" s="164" t="s">
        <v>1203</v>
      </c>
      <c r="B760" s="165">
        <v>2548</v>
      </c>
      <c r="C760" s="165"/>
      <c r="D760" s="165"/>
      <c r="E760" s="165"/>
      <c r="F760" s="165">
        <v>2548</v>
      </c>
      <c r="G760" s="165">
        <f t="shared" si="11"/>
        <v>25.48</v>
      </c>
    </row>
    <row r="761" spans="1:7" x14ac:dyDescent="0.25">
      <c r="A761" s="164" t="s">
        <v>1204</v>
      </c>
      <c r="B761" s="165">
        <v>3135</v>
      </c>
      <c r="C761" s="165"/>
      <c r="D761" s="165"/>
      <c r="E761" s="165"/>
      <c r="F761" s="165">
        <v>3135</v>
      </c>
      <c r="G761" s="165">
        <f t="shared" si="11"/>
        <v>31.35</v>
      </c>
    </row>
    <row r="762" spans="1:7" x14ac:dyDescent="0.25">
      <c r="A762" s="164" t="s">
        <v>538</v>
      </c>
      <c r="B762" s="165">
        <v>44634</v>
      </c>
      <c r="C762" s="165">
        <v>1780</v>
      </c>
      <c r="D762" s="165">
        <v>60</v>
      </c>
      <c r="E762" s="165">
        <v>816</v>
      </c>
      <c r="F762" s="165">
        <v>47290</v>
      </c>
      <c r="G762" s="165">
        <f t="shared" si="11"/>
        <v>545.38</v>
      </c>
    </row>
    <row r="763" spans="1:7" x14ac:dyDescent="0.25">
      <c r="A763" s="164" t="s">
        <v>535</v>
      </c>
      <c r="B763" s="165">
        <v>424</v>
      </c>
      <c r="C763" s="165"/>
      <c r="D763" s="165"/>
      <c r="E763" s="165"/>
      <c r="F763" s="165">
        <v>424</v>
      </c>
      <c r="G763" s="165">
        <f t="shared" si="11"/>
        <v>4.24</v>
      </c>
    </row>
    <row r="764" spans="1:7" x14ac:dyDescent="0.25">
      <c r="A764" s="164" t="s">
        <v>539</v>
      </c>
      <c r="B764" s="165">
        <v>112719</v>
      </c>
      <c r="C764" s="165">
        <v>2629</v>
      </c>
      <c r="D764" s="165">
        <v>175</v>
      </c>
      <c r="E764" s="165">
        <v>1714</v>
      </c>
      <c r="F764" s="165">
        <v>117237</v>
      </c>
      <c r="G764" s="165">
        <f t="shared" si="11"/>
        <v>1279.4680000000001</v>
      </c>
    </row>
    <row r="765" spans="1:7" x14ac:dyDescent="0.25">
      <c r="A765" s="170" t="s">
        <v>630</v>
      </c>
      <c r="B765" s="171">
        <v>115987</v>
      </c>
      <c r="C765" s="171">
        <v>1412</v>
      </c>
      <c r="D765" s="171">
        <v>120</v>
      </c>
      <c r="E765" s="171">
        <v>1245</v>
      </c>
      <c r="F765" s="171">
        <v>118764</v>
      </c>
      <c r="G765" s="171">
        <f t="shared" si="11"/>
        <v>1244.319</v>
      </c>
    </row>
    <row r="766" spans="1:7" x14ac:dyDescent="0.25">
      <c r="A766" s="164" t="s">
        <v>631</v>
      </c>
      <c r="B766" s="165">
        <v>40580</v>
      </c>
      <c r="C766" s="165">
        <v>2</v>
      </c>
      <c r="D766" s="165"/>
      <c r="E766" s="165">
        <v>440</v>
      </c>
      <c r="F766" s="165">
        <v>41022</v>
      </c>
      <c r="G766" s="165">
        <f t="shared" si="11"/>
        <v>408.10399999999998</v>
      </c>
    </row>
    <row r="767" spans="1:7" x14ac:dyDescent="0.25">
      <c r="A767" s="164" t="s">
        <v>632</v>
      </c>
      <c r="B767" s="165">
        <v>26923</v>
      </c>
      <c r="C767" s="165">
        <v>117</v>
      </c>
      <c r="D767" s="165">
        <v>120</v>
      </c>
      <c r="E767" s="165">
        <v>4</v>
      </c>
      <c r="F767" s="165">
        <v>27164</v>
      </c>
      <c r="G767" s="165">
        <f t="shared" si="11"/>
        <v>280.13400000000001</v>
      </c>
    </row>
    <row r="768" spans="1:7" x14ac:dyDescent="0.25">
      <c r="A768" s="164" t="s">
        <v>633</v>
      </c>
      <c r="B768" s="165">
        <v>4351</v>
      </c>
      <c r="C768" s="165"/>
      <c r="D768" s="165"/>
      <c r="E768" s="165">
        <v>60</v>
      </c>
      <c r="F768" s="165">
        <v>4411</v>
      </c>
      <c r="G768" s="165">
        <f t="shared" si="11"/>
        <v>43.81</v>
      </c>
    </row>
    <row r="769" spans="1:7" x14ac:dyDescent="0.25">
      <c r="A769" s="164" t="s">
        <v>634</v>
      </c>
      <c r="B769" s="165">
        <v>13285</v>
      </c>
      <c r="C769" s="165"/>
      <c r="D769" s="165"/>
      <c r="E769" s="165"/>
      <c r="F769" s="165">
        <v>13285</v>
      </c>
      <c r="G769" s="165">
        <f t="shared" si="11"/>
        <v>132.85</v>
      </c>
    </row>
    <row r="770" spans="1:7" x14ac:dyDescent="0.25">
      <c r="A770" s="164" t="s">
        <v>635</v>
      </c>
      <c r="B770" s="165">
        <v>18577</v>
      </c>
      <c r="C770" s="165">
        <v>1292</v>
      </c>
      <c r="D770" s="165"/>
      <c r="E770" s="165"/>
      <c r="F770" s="165">
        <v>19869</v>
      </c>
      <c r="G770" s="165">
        <f t="shared" si="11"/>
        <v>252.95400000000001</v>
      </c>
    </row>
    <row r="771" spans="1:7" x14ac:dyDescent="0.25">
      <c r="A771" s="164" t="s">
        <v>636</v>
      </c>
      <c r="B771" s="165">
        <v>12271</v>
      </c>
      <c r="C771" s="165">
        <v>1</v>
      </c>
      <c r="D771" s="165"/>
      <c r="E771" s="165">
        <v>741</v>
      </c>
      <c r="F771" s="165">
        <v>13013</v>
      </c>
      <c r="G771" s="165">
        <f t="shared" si="11"/>
        <v>126.467</v>
      </c>
    </row>
    <row r="772" spans="1:7" x14ac:dyDescent="0.25">
      <c r="A772" s="166" t="s">
        <v>1205</v>
      </c>
      <c r="B772" s="167">
        <v>965636</v>
      </c>
      <c r="C772" s="167">
        <v>60555</v>
      </c>
      <c r="D772" s="167">
        <v>1695</v>
      </c>
      <c r="E772" s="167">
        <v>19018</v>
      </c>
      <c r="F772" s="167">
        <v>1046904</v>
      </c>
      <c r="G772" s="167">
        <f t="shared" si="11"/>
        <v>12968.11</v>
      </c>
    </row>
    <row r="773" spans="1:7" x14ac:dyDescent="0.25">
      <c r="A773" s="172" t="s">
        <v>567</v>
      </c>
      <c r="B773" s="173">
        <v>80969</v>
      </c>
      <c r="C773" s="173">
        <v>6141</v>
      </c>
      <c r="D773" s="173">
        <v>119</v>
      </c>
      <c r="E773" s="173">
        <v>2297</v>
      </c>
      <c r="F773" s="173">
        <v>89526</v>
      </c>
      <c r="G773" s="173">
        <f t="shared" si="11"/>
        <v>1145.2670000000001</v>
      </c>
    </row>
    <row r="774" spans="1:7" x14ac:dyDescent="0.25">
      <c r="A774" s="164" t="s">
        <v>1206</v>
      </c>
      <c r="B774" s="165">
        <v>3991</v>
      </c>
      <c r="C774" s="165">
        <v>19</v>
      </c>
      <c r="D774" s="165"/>
      <c r="E774" s="165">
        <v>30</v>
      </c>
      <c r="F774" s="165">
        <v>4040</v>
      </c>
      <c r="G774" s="165">
        <f t="shared" ref="G774:G837" si="12">(B774*$J$5+C774*$J$6+D774*$J$7+E774*$J$8)/1000</f>
        <v>41.048000000000002</v>
      </c>
    </row>
    <row r="775" spans="1:7" x14ac:dyDescent="0.25">
      <c r="A775" s="164" t="s">
        <v>568</v>
      </c>
      <c r="B775" s="165">
        <v>3392</v>
      </c>
      <c r="C775" s="165">
        <v>1</v>
      </c>
      <c r="D775" s="165"/>
      <c r="E775" s="165">
        <v>129</v>
      </c>
      <c r="F775" s="165">
        <v>3522</v>
      </c>
      <c r="G775" s="165">
        <f t="shared" si="12"/>
        <v>34.616999999999997</v>
      </c>
    </row>
    <row r="776" spans="1:7" x14ac:dyDescent="0.25">
      <c r="A776" s="164" t="s">
        <v>569</v>
      </c>
      <c r="B776" s="165">
        <v>550</v>
      </c>
      <c r="C776" s="165">
        <v>1</v>
      </c>
      <c r="D776" s="165"/>
      <c r="E776" s="165">
        <v>76</v>
      </c>
      <c r="F776" s="165">
        <v>627</v>
      </c>
      <c r="G776" s="165">
        <f t="shared" si="12"/>
        <v>5.9320000000000004</v>
      </c>
    </row>
    <row r="777" spans="1:7" x14ac:dyDescent="0.25">
      <c r="A777" s="164" t="s">
        <v>570</v>
      </c>
      <c r="B777" s="165">
        <v>5325</v>
      </c>
      <c r="C777" s="165">
        <v>77</v>
      </c>
      <c r="D777" s="165"/>
      <c r="E777" s="165">
        <v>43</v>
      </c>
      <c r="F777" s="165">
        <v>5445</v>
      </c>
      <c r="G777" s="165">
        <f t="shared" si="12"/>
        <v>57.469000000000001</v>
      </c>
    </row>
    <row r="778" spans="1:7" x14ac:dyDescent="0.25">
      <c r="A778" s="164" t="s">
        <v>571</v>
      </c>
      <c r="B778" s="165">
        <v>1682</v>
      </c>
      <c r="C778" s="165"/>
      <c r="D778" s="165"/>
      <c r="E778" s="165">
        <v>18</v>
      </c>
      <c r="F778" s="165">
        <v>1700</v>
      </c>
      <c r="G778" s="165">
        <f t="shared" si="12"/>
        <v>16.91</v>
      </c>
    </row>
    <row r="779" spans="1:7" x14ac:dyDescent="0.25">
      <c r="A779" s="164" t="s">
        <v>1207</v>
      </c>
      <c r="B779" s="165">
        <v>1208</v>
      </c>
      <c r="C779" s="165">
        <v>225</v>
      </c>
      <c r="D779" s="165"/>
      <c r="E779" s="165"/>
      <c r="F779" s="165">
        <v>1433</v>
      </c>
      <c r="G779" s="165">
        <f t="shared" si="12"/>
        <v>23.78</v>
      </c>
    </row>
    <row r="780" spans="1:7" x14ac:dyDescent="0.25">
      <c r="A780" s="164" t="s">
        <v>1208</v>
      </c>
      <c r="B780" s="165">
        <v>821</v>
      </c>
      <c r="C780" s="165"/>
      <c r="D780" s="165"/>
      <c r="E780" s="165">
        <v>45</v>
      </c>
      <c r="F780" s="165">
        <v>866</v>
      </c>
      <c r="G780" s="165">
        <f t="shared" si="12"/>
        <v>8.4350000000000005</v>
      </c>
    </row>
    <row r="781" spans="1:7" x14ac:dyDescent="0.25">
      <c r="A781" s="164" t="s">
        <v>572</v>
      </c>
      <c r="B781" s="165">
        <v>1575</v>
      </c>
      <c r="C781" s="165"/>
      <c r="D781" s="165"/>
      <c r="E781" s="165">
        <v>214</v>
      </c>
      <c r="F781" s="165">
        <v>1789</v>
      </c>
      <c r="G781" s="165">
        <f t="shared" si="12"/>
        <v>16.82</v>
      </c>
    </row>
    <row r="782" spans="1:7" x14ac:dyDescent="0.25">
      <c r="A782" s="164" t="s">
        <v>573</v>
      </c>
      <c r="B782" s="165">
        <v>48249</v>
      </c>
      <c r="C782" s="165">
        <v>5703</v>
      </c>
      <c r="D782" s="165">
        <v>115</v>
      </c>
      <c r="E782" s="165">
        <v>1356</v>
      </c>
      <c r="F782" s="165">
        <v>55423</v>
      </c>
      <c r="G782" s="165">
        <f t="shared" si="12"/>
        <v>790.42600000000004</v>
      </c>
    </row>
    <row r="783" spans="1:7" x14ac:dyDescent="0.25">
      <c r="A783" s="164" t="s">
        <v>574</v>
      </c>
      <c r="B783" s="165">
        <v>1249</v>
      </c>
      <c r="C783" s="165"/>
      <c r="D783" s="165"/>
      <c r="E783" s="165"/>
      <c r="F783" s="165">
        <v>1249</v>
      </c>
      <c r="G783" s="165">
        <f t="shared" si="12"/>
        <v>12.49</v>
      </c>
    </row>
    <row r="784" spans="1:7" x14ac:dyDescent="0.25">
      <c r="A784" s="164" t="s">
        <v>575</v>
      </c>
      <c r="B784" s="165">
        <v>388</v>
      </c>
      <c r="C784" s="165">
        <v>1</v>
      </c>
      <c r="D784" s="165"/>
      <c r="E784" s="165">
        <v>124</v>
      </c>
      <c r="F784" s="165">
        <v>513</v>
      </c>
      <c r="G784" s="165">
        <f t="shared" si="12"/>
        <v>4.5519999999999996</v>
      </c>
    </row>
    <row r="785" spans="1:7" x14ac:dyDescent="0.25">
      <c r="A785" s="164" t="s">
        <v>576</v>
      </c>
      <c r="B785" s="165">
        <v>1779</v>
      </c>
      <c r="C785" s="165"/>
      <c r="D785" s="165"/>
      <c r="E785" s="165">
        <v>14</v>
      </c>
      <c r="F785" s="165">
        <v>1793</v>
      </c>
      <c r="G785" s="165">
        <f t="shared" si="12"/>
        <v>17.86</v>
      </c>
    </row>
    <row r="786" spans="1:7" x14ac:dyDescent="0.25">
      <c r="A786" s="164" t="s">
        <v>1209</v>
      </c>
      <c r="B786" s="165">
        <v>3016</v>
      </c>
      <c r="C786" s="165"/>
      <c r="D786" s="165"/>
      <c r="E786" s="165"/>
      <c r="F786" s="165">
        <v>3016</v>
      </c>
      <c r="G786" s="165">
        <f t="shared" si="12"/>
        <v>30.16</v>
      </c>
    </row>
    <row r="787" spans="1:7" x14ac:dyDescent="0.25">
      <c r="A787" s="164" t="s">
        <v>577</v>
      </c>
      <c r="B787" s="165">
        <v>7360</v>
      </c>
      <c r="C787" s="165">
        <v>114</v>
      </c>
      <c r="D787" s="165">
        <v>4</v>
      </c>
      <c r="E787" s="165">
        <v>248</v>
      </c>
      <c r="F787" s="165">
        <v>7726</v>
      </c>
      <c r="G787" s="165">
        <f t="shared" si="12"/>
        <v>80.927999999999997</v>
      </c>
    </row>
    <row r="788" spans="1:7" x14ac:dyDescent="0.25">
      <c r="A788" s="164" t="s">
        <v>578</v>
      </c>
      <c r="B788" s="165">
        <v>384</v>
      </c>
      <c r="C788" s="165"/>
      <c r="D788" s="165"/>
      <c r="E788" s="165"/>
      <c r="F788" s="165">
        <v>384</v>
      </c>
      <c r="G788" s="165">
        <f t="shared" si="12"/>
        <v>3.84</v>
      </c>
    </row>
    <row r="789" spans="1:7" x14ac:dyDescent="0.25">
      <c r="A789" s="172" t="s">
        <v>580</v>
      </c>
      <c r="B789" s="173">
        <v>54060</v>
      </c>
      <c r="C789" s="173">
        <v>1835</v>
      </c>
      <c r="D789" s="173">
        <v>21</v>
      </c>
      <c r="E789" s="173">
        <v>1186</v>
      </c>
      <c r="F789" s="173">
        <v>57102</v>
      </c>
      <c r="G789" s="173">
        <f t="shared" si="12"/>
        <v>642.79</v>
      </c>
    </row>
    <row r="790" spans="1:7" x14ac:dyDescent="0.25">
      <c r="A790" s="164" t="s">
        <v>581</v>
      </c>
      <c r="B790" s="165">
        <v>9442</v>
      </c>
      <c r="C790" s="165">
        <v>1553</v>
      </c>
      <c r="D790" s="165">
        <v>21</v>
      </c>
      <c r="E790" s="165">
        <v>340</v>
      </c>
      <c r="F790" s="165">
        <v>11356</v>
      </c>
      <c r="G790" s="165">
        <f t="shared" si="12"/>
        <v>177.71600000000001</v>
      </c>
    </row>
    <row r="791" spans="1:7" x14ac:dyDescent="0.25">
      <c r="A791" s="164" t="s">
        <v>1210</v>
      </c>
      <c r="B791" s="165">
        <v>2231</v>
      </c>
      <c r="C791" s="165">
        <v>52</v>
      </c>
      <c r="D791" s="165"/>
      <c r="E791" s="165"/>
      <c r="F791" s="165">
        <v>2283</v>
      </c>
      <c r="G791" s="165">
        <f t="shared" si="12"/>
        <v>25.013999999999999</v>
      </c>
    </row>
    <row r="792" spans="1:7" x14ac:dyDescent="0.25">
      <c r="A792" s="164" t="s">
        <v>582</v>
      </c>
      <c r="B792" s="165">
        <v>2958</v>
      </c>
      <c r="C792" s="165">
        <v>151</v>
      </c>
      <c r="D792" s="165"/>
      <c r="E792" s="165"/>
      <c r="F792" s="165">
        <v>3109</v>
      </c>
      <c r="G792" s="165">
        <f t="shared" si="12"/>
        <v>37.432000000000002</v>
      </c>
    </row>
    <row r="793" spans="1:7" x14ac:dyDescent="0.25">
      <c r="A793" s="164" t="s">
        <v>583</v>
      </c>
      <c r="B793" s="165">
        <v>403</v>
      </c>
      <c r="C793" s="165"/>
      <c r="D793" s="165"/>
      <c r="E793" s="165"/>
      <c r="F793" s="165">
        <v>403</v>
      </c>
      <c r="G793" s="165">
        <f t="shared" si="12"/>
        <v>4.03</v>
      </c>
    </row>
    <row r="794" spans="1:7" x14ac:dyDescent="0.25">
      <c r="A794" s="164" t="s">
        <v>1211</v>
      </c>
      <c r="B794" s="165">
        <v>779</v>
      </c>
      <c r="C794" s="165"/>
      <c r="D794" s="165"/>
      <c r="E794" s="165"/>
      <c r="F794" s="165">
        <v>779</v>
      </c>
      <c r="G794" s="165">
        <f t="shared" si="12"/>
        <v>7.79</v>
      </c>
    </row>
    <row r="795" spans="1:7" x14ac:dyDescent="0.25">
      <c r="A795" s="164" t="s">
        <v>585</v>
      </c>
      <c r="B795" s="165">
        <v>37580</v>
      </c>
      <c r="C795" s="165">
        <v>79</v>
      </c>
      <c r="D795" s="165"/>
      <c r="E795" s="165">
        <v>718</v>
      </c>
      <c r="F795" s="165">
        <v>38377</v>
      </c>
      <c r="G795" s="165">
        <f t="shared" si="12"/>
        <v>383.49799999999999</v>
      </c>
    </row>
    <row r="796" spans="1:7" x14ac:dyDescent="0.25">
      <c r="A796" s="164" t="s">
        <v>587</v>
      </c>
      <c r="B796" s="165">
        <v>667</v>
      </c>
      <c r="C796" s="165"/>
      <c r="D796" s="165"/>
      <c r="E796" s="165">
        <v>128</v>
      </c>
      <c r="F796" s="165">
        <v>795</v>
      </c>
      <c r="G796" s="165">
        <f t="shared" si="12"/>
        <v>7.31</v>
      </c>
    </row>
    <row r="797" spans="1:7" x14ac:dyDescent="0.25">
      <c r="A797" s="172" t="s">
        <v>507</v>
      </c>
      <c r="B797" s="173">
        <v>55377</v>
      </c>
      <c r="C797" s="173">
        <v>705</v>
      </c>
      <c r="D797" s="173">
        <v>1</v>
      </c>
      <c r="E797" s="173">
        <v>1353</v>
      </c>
      <c r="F797" s="173">
        <v>57436</v>
      </c>
      <c r="G797" s="173">
        <f t="shared" si="12"/>
        <v>597.23500000000001</v>
      </c>
    </row>
    <row r="798" spans="1:7" x14ac:dyDescent="0.25">
      <c r="A798" s="164" t="s">
        <v>508</v>
      </c>
      <c r="B798" s="165">
        <v>12220</v>
      </c>
      <c r="C798" s="165">
        <v>190</v>
      </c>
      <c r="D798" s="165">
        <v>1</v>
      </c>
      <c r="E798" s="165">
        <v>208</v>
      </c>
      <c r="F798" s="165">
        <v>12619</v>
      </c>
      <c r="G798" s="165">
        <f t="shared" si="12"/>
        <v>133.16</v>
      </c>
    </row>
    <row r="799" spans="1:7" x14ac:dyDescent="0.25">
      <c r="A799" s="164" t="s">
        <v>509</v>
      </c>
      <c r="B799" s="165">
        <v>67</v>
      </c>
      <c r="C799" s="165"/>
      <c r="D799" s="165"/>
      <c r="E799" s="165"/>
      <c r="F799" s="165">
        <v>67</v>
      </c>
      <c r="G799" s="165">
        <f t="shared" si="12"/>
        <v>0.67</v>
      </c>
    </row>
    <row r="800" spans="1:7" x14ac:dyDescent="0.25">
      <c r="A800" s="164" t="s">
        <v>1212</v>
      </c>
      <c r="B800" s="165">
        <v>2085</v>
      </c>
      <c r="C800" s="165"/>
      <c r="D800" s="165"/>
      <c r="E800" s="165">
        <v>40</v>
      </c>
      <c r="F800" s="165">
        <v>2125</v>
      </c>
      <c r="G800" s="165">
        <f t="shared" si="12"/>
        <v>21.05</v>
      </c>
    </row>
    <row r="801" spans="1:7" x14ac:dyDescent="0.25">
      <c r="A801" s="164" t="s">
        <v>510</v>
      </c>
      <c r="B801" s="165">
        <v>13677</v>
      </c>
      <c r="C801" s="165"/>
      <c r="D801" s="165"/>
      <c r="E801" s="165"/>
      <c r="F801" s="165">
        <v>13677</v>
      </c>
      <c r="G801" s="165">
        <f t="shared" si="12"/>
        <v>136.77000000000001</v>
      </c>
    </row>
    <row r="802" spans="1:7" x14ac:dyDescent="0.25">
      <c r="A802" s="164" t="s">
        <v>511</v>
      </c>
      <c r="B802" s="165">
        <v>2208</v>
      </c>
      <c r="C802" s="165">
        <v>200</v>
      </c>
      <c r="D802" s="165"/>
      <c r="E802" s="165">
        <v>10</v>
      </c>
      <c r="F802" s="165">
        <v>2418</v>
      </c>
      <c r="G802" s="165">
        <f t="shared" si="12"/>
        <v>32.53</v>
      </c>
    </row>
    <row r="803" spans="1:7" x14ac:dyDescent="0.25">
      <c r="A803" s="164" t="s">
        <v>1213</v>
      </c>
      <c r="B803" s="165">
        <v>5657</v>
      </c>
      <c r="C803" s="165"/>
      <c r="D803" s="165"/>
      <c r="E803" s="165"/>
      <c r="F803" s="165">
        <v>5657</v>
      </c>
      <c r="G803" s="165">
        <f t="shared" si="12"/>
        <v>56.57</v>
      </c>
    </row>
    <row r="804" spans="1:7" x14ac:dyDescent="0.25">
      <c r="A804" s="164" t="s">
        <v>512</v>
      </c>
      <c r="B804" s="165">
        <v>642</v>
      </c>
      <c r="C804" s="165"/>
      <c r="D804" s="165"/>
      <c r="E804" s="165"/>
      <c r="F804" s="165">
        <v>642</v>
      </c>
      <c r="G804" s="165">
        <f t="shared" si="12"/>
        <v>6.42</v>
      </c>
    </row>
    <row r="805" spans="1:7" x14ac:dyDescent="0.25">
      <c r="A805" s="164" t="s">
        <v>513</v>
      </c>
      <c r="B805" s="165">
        <v>1198</v>
      </c>
      <c r="C805" s="165"/>
      <c r="D805" s="165"/>
      <c r="E805" s="165">
        <v>10</v>
      </c>
      <c r="F805" s="165">
        <v>1208</v>
      </c>
      <c r="G805" s="165">
        <f t="shared" si="12"/>
        <v>12.03</v>
      </c>
    </row>
    <row r="806" spans="1:7" x14ac:dyDescent="0.25">
      <c r="A806" s="164" t="s">
        <v>514</v>
      </c>
      <c r="B806" s="165">
        <v>300</v>
      </c>
      <c r="C806" s="165"/>
      <c r="D806" s="165"/>
      <c r="E806" s="165"/>
      <c r="F806" s="165">
        <v>300</v>
      </c>
      <c r="G806" s="165">
        <f t="shared" si="12"/>
        <v>3</v>
      </c>
    </row>
    <row r="807" spans="1:7" x14ac:dyDescent="0.25">
      <c r="A807" s="164" t="s">
        <v>515</v>
      </c>
      <c r="B807" s="165">
        <v>2484</v>
      </c>
      <c r="C807" s="165"/>
      <c r="D807" s="165"/>
      <c r="E807" s="165"/>
      <c r="F807" s="165">
        <v>2484</v>
      </c>
      <c r="G807" s="165">
        <f t="shared" si="12"/>
        <v>24.84</v>
      </c>
    </row>
    <row r="808" spans="1:7" x14ac:dyDescent="0.25">
      <c r="A808" s="164" t="s">
        <v>1214</v>
      </c>
      <c r="B808" s="165">
        <v>250</v>
      </c>
      <c r="C808" s="165"/>
      <c r="D808" s="165"/>
      <c r="E808" s="165">
        <v>50</v>
      </c>
      <c r="F808" s="165">
        <v>300</v>
      </c>
      <c r="G808" s="165">
        <f t="shared" si="12"/>
        <v>2.75</v>
      </c>
    </row>
    <row r="809" spans="1:7" x14ac:dyDescent="0.25">
      <c r="A809" s="164" t="s">
        <v>1215</v>
      </c>
      <c r="B809" s="165">
        <v>64</v>
      </c>
      <c r="C809" s="165"/>
      <c r="D809" s="165"/>
      <c r="E809" s="165"/>
      <c r="F809" s="165">
        <v>64</v>
      </c>
      <c r="G809" s="165">
        <f t="shared" si="12"/>
        <v>0.64</v>
      </c>
    </row>
    <row r="810" spans="1:7" x14ac:dyDescent="0.25">
      <c r="A810" s="164" t="s">
        <v>1216</v>
      </c>
      <c r="B810" s="165">
        <v>325</v>
      </c>
      <c r="C810" s="165"/>
      <c r="D810" s="165"/>
      <c r="E810" s="165"/>
      <c r="F810" s="165">
        <v>325</v>
      </c>
      <c r="G810" s="165">
        <f t="shared" si="12"/>
        <v>3.25</v>
      </c>
    </row>
    <row r="811" spans="1:7" x14ac:dyDescent="0.25">
      <c r="A811" s="164" t="s">
        <v>516</v>
      </c>
      <c r="B811" s="165">
        <v>11442</v>
      </c>
      <c r="C811" s="165">
        <v>140</v>
      </c>
      <c r="D811" s="165"/>
      <c r="E811" s="165">
        <v>1005</v>
      </c>
      <c r="F811" s="165">
        <v>12587</v>
      </c>
      <c r="G811" s="165">
        <f t="shared" si="12"/>
        <v>126.72499999999999</v>
      </c>
    </row>
    <row r="812" spans="1:7" x14ac:dyDescent="0.25">
      <c r="A812" s="164" t="s">
        <v>517</v>
      </c>
      <c r="B812" s="165">
        <v>705</v>
      </c>
      <c r="C812" s="165"/>
      <c r="D812" s="165"/>
      <c r="E812" s="165"/>
      <c r="F812" s="165">
        <v>705</v>
      </c>
      <c r="G812" s="165">
        <f t="shared" si="12"/>
        <v>7.05</v>
      </c>
    </row>
    <row r="813" spans="1:7" x14ac:dyDescent="0.25">
      <c r="A813" s="164" t="s">
        <v>518</v>
      </c>
      <c r="B813" s="165">
        <v>2053</v>
      </c>
      <c r="C813" s="165">
        <v>175</v>
      </c>
      <c r="D813" s="165"/>
      <c r="E813" s="165">
        <v>30</v>
      </c>
      <c r="F813" s="165">
        <v>2258</v>
      </c>
      <c r="G813" s="165">
        <f t="shared" si="12"/>
        <v>29.78</v>
      </c>
    </row>
    <row r="814" spans="1:7" x14ac:dyDescent="0.25">
      <c r="A814" s="172" t="s">
        <v>589</v>
      </c>
      <c r="B814" s="173">
        <v>2579</v>
      </c>
      <c r="C814" s="173">
        <v>22</v>
      </c>
      <c r="D814" s="173"/>
      <c r="E814" s="173"/>
      <c r="F814" s="173">
        <v>2601</v>
      </c>
      <c r="G814" s="173">
        <f t="shared" si="12"/>
        <v>26.934000000000001</v>
      </c>
    </row>
    <row r="815" spans="1:7" x14ac:dyDescent="0.25">
      <c r="A815" s="164" t="s">
        <v>1002</v>
      </c>
      <c r="B815" s="165">
        <v>2579</v>
      </c>
      <c r="C815" s="165">
        <v>22</v>
      </c>
      <c r="D815" s="165"/>
      <c r="E815" s="165"/>
      <c r="F815" s="165">
        <v>2601</v>
      </c>
      <c r="G815" s="165">
        <f t="shared" si="12"/>
        <v>26.934000000000001</v>
      </c>
    </row>
    <row r="816" spans="1:7" x14ac:dyDescent="0.25">
      <c r="A816" s="172" t="s">
        <v>520</v>
      </c>
      <c r="B816" s="173">
        <v>187485</v>
      </c>
      <c r="C816" s="173">
        <v>19260</v>
      </c>
      <c r="D816" s="173">
        <v>1415</v>
      </c>
      <c r="E816" s="173">
        <v>2405</v>
      </c>
      <c r="F816" s="173">
        <v>210565</v>
      </c>
      <c r="G816" s="173">
        <f t="shared" si="12"/>
        <v>2944.9949999999999</v>
      </c>
    </row>
    <row r="817" spans="1:7" x14ac:dyDescent="0.25">
      <c r="A817" s="164" t="s">
        <v>521</v>
      </c>
      <c r="B817" s="165">
        <v>1501</v>
      </c>
      <c r="C817" s="165"/>
      <c r="D817" s="165"/>
      <c r="E817" s="165"/>
      <c r="F817" s="165">
        <v>1501</v>
      </c>
      <c r="G817" s="165">
        <f t="shared" si="12"/>
        <v>15.01</v>
      </c>
    </row>
    <row r="818" spans="1:7" x14ac:dyDescent="0.25">
      <c r="A818" s="164" t="s">
        <v>522</v>
      </c>
      <c r="B818" s="165">
        <v>147373</v>
      </c>
      <c r="C818" s="165">
        <v>18885</v>
      </c>
      <c r="D818" s="165">
        <v>2</v>
      </c>
      <c r="E818" s="165">
        <v>1140</v>
      </c>
      <c r="F818" s="165">
        <v>167400</v>
      </c>
      <c r="G818" s="165">
        <f t="shared" si="12"/>
        <v>2461.5300000000002</v>
      </c>
    </row>
    <row r="819" spans="1:7" x14ac:dyDescent="0.25">
      <c r="A819" s="164" t="s">
        <v>1217</v>
      </c>
      <c r="B819" s="165">
        <v>112</v>
      </c>
      <c r="C819" s="165"/>
      <c r="D819" s="165"/>
      <c r="E819" s="165"/>
      <c r="F819" s="165">
        <v>112</v>
      </c>
      <c r="G819" s="165">
        <f t="shared" si="12"/>
        <v>1.1200000000000001</v>
      </c>
    </row>
    <row r="820" spans="1:7" x14ac:dyDescent="0.25">
      <c r="A820" s="164" t="s">
        <v>523</v>
      </c>
      <c r="B820" s="165">
        <v>1923</v>
      </c>
      <c r="C820" s="165"/>
      <c r="D820" s="165"/>
      <c r="E820" s="165">
        <v>840</v>
      </c>
      <c r="F820" s="165">
        <v>2763</v>
      </c>
      <c r="G820" s="165">
        <f t="shared" si="12"/>
        <v>23.43</v>
      </c>
    </row>
    <row r="821" spans="1:7" x14ac:dyDescent="0.25">
      <c r="A821" s="164" t="s">
        <v>524</v>
      </c>
      <c r="B821" s="165">
        <v>8004</v>
      </c>
      <c r="C821" s="165"/>
      <c r="D821" s="165"/>
      <c r="E821" s="165">
        <v>89</v>
      </c>
      <c r="F821" s="165">
        <v>8093</v>
      </c>
      <c r="G821" s="165">
        <f t="shared" si="12"/>
        <v>80.484999999999999</v>
      </c>
    </row>
    <row r="822" spans="1:7" x14ac:dyDescent="0.25">
      <c r="A822" s="164" t="s">
        <v>525</v>
      </c>
      <c r="B822" s="165">
        <v>6764</v>
      </c>
      <c r="C822" s="165">
        <v>45</v>
      </c>
      <c r="D822" s="165"/>
      <c r="E822" s="165"/>
      <c r="F822" s="165">
        <v>6809</v>
      </c>
      <c r="G822" s="165">
        <f t="shared" si="12"/>
        <v>69.98</v>
      </c>
    </row>
    <row r="823" spans="1:7" x14ac:dyDescent="0.25">
      <c r="A823" s="164" t="s">
        <v>526</v>
      </c>
      <c r="B823" s="165">
        <v>1840</v>
      </c>
      <c r="C823" s="165">
        <v>1</v>
      </c>
      <c r="D823" s="165"/>
      <c r="E823" s="165">
        <v>300</v>
      </c>
      <c r="F823" s="165">
        <v>2141</v>
      </c>
      <c r="G823" s="165">
        <f t="shared" si="12"/>
        <v>19.952000000000002</v>
      </c>
    </row>
    <row r="824" spans="1:7" x14ac:dyDescent="0.25">
      <c r="A824" s="164" t="s">
        <v>527</v>
      </c>
      <c r="B824" s="165">
        <v>4455</v>
      </c>
      <c r="C824" s="165"/>
      <c r="D824" s="165"/>
      <c r="E824" s="165"/>
      <c r="F824" s="165">
        <v>4455</v>
      </c>
      <c r="G824" s="165">
        <f t="shared" si="12"/>
        <v>44.55</v>
      </c>
    </row>
    <row r="825" spans="1:7" x14ac:dyDescent="0.25">
      <c r="A825" s="164" t="s">
        <v>528</v>
      </c>
      <c r="B825" s="165">
        <v>5774</v>
      </c>
      <c r="C825" s="165">
        <v>329</v>
      </c>
      <c r="D825" s="165">
        <v>1413</v>
      </c>
      <c r="E825" s="165">
        <v>6</v>
      </c>
      <c r="F825" s="165">
        <v>7522</v>
      </c>
      <c r="G825" s="165">
        <f t="shared" si="12"/>
        <v>131.398</v>
      </c>
    </row>
    <row r="826" spans="1:7" x14ac:dyDescent="0.25">
      <c r="A826" s="164" t="s">
        <v>529</v>
      </c>
      <c r="B826" s="165">
        <v>768</v>
      </c>
      <c r="C826" s="165"/>
      <c r="D826" s="165"/>
      <c r="E826" s="165"/>
      <c r="F826" s="165">
        <v>768</v>
      </c>
      <c r="G826" s="165">
        <f t="shared" si="12"/>
        <v>7.68</v>
      </c>
    </row>
    <row r="827" spans="1:7" x14ac:dyDescent="0.25">
      <c r="A827" s="164" t="s">
        <v>530</v>
      </c>
      <c r="B827" s="165">
        <v>8971</v>
      </c>
      <c r="C827" s="165"/>
      <c r="D827" s="165"/>
      <c r="E827" s="165">
        <v>30</v>
      </c>
      <c r="F827" s="165">
        <v>9001</v>
      </c>
      <c r="G827" s="165">
        <f t="shared" si="12"/>
        <v>89.86</v>
      </c>
    </row>
    <row r="828" spans="1:7" x14ac:dyDescent="0.25">
      <c r="A828" s="172" t="s">
        <v>597</v>
      </c>
      <c r="B828" s="173">
        <v>232999</v>
      </c>
      <c r="C828" s="173">
        <v>10796</v>
      </c>
      <c r="D828" s="173">
        <v>56</v>
      </c>
      <c r="E828" s="173">
        <v>4587</v>
      </c>
      <c r="F828" s="173">
        <v>248438</v>
      </c>
      <c r="G828" s="173">
        <f t="shared" si="12"/>
        <v>2916.5569999999998</v>
      </c>
    </row>
    <row r="829" spans="1:7" x14ac:dyDescent="0.25">
      <c r="A829" s="164" t="s">
        <v>1218</v>
      </c>
      <c r="B829" s="165">
        <v>463</v>
      </c>
      <c r="C829" s="165"/>
      <c r="D829" s="165"/>
      <c r="E829" s="165"/>
      <c r="F829" s="165">
        <v>463</v>
      </c>
      <c r="G829" s="165">
        <f t="shared" si="12"/>
        <v>4.63</v>
      </c>
    </row>
    <row r="830" spans="1:7" x14ac:dyDescent="0.25">
      <c r="A830" s="164" t="s">
        <v>598</v>
      </c>
      <c r="B830" s="165">
        <v>8352</v>
      </c>
      <c r="C830" s="165"/>
      <c r="D830" s="165"/>
      <c r="E830" s="165">
        <v>117</v>
      </c>
      <c r="F830" s="165">
        <v>8469</v>
      </c>
      <c r="G830" s="165">
        <f t="shared" si="12"/>
        <v>84.105000000000004</v>
      </c>
    </row>
    <row r="831" spans="1:7" x14ac:dyDescent="0.25">
      <c r="A831" s="164" t="s">
        <v>1219</v>
      </c>
      <c r="B831" s="165">
        <v>4288</v>
      </c>
      <c r="C831" s="165"/>
      <c r="D831" s="165"/>
      <c r="E831" s="165"/>
      <c r="F831" s="165">
        <v>4288</v>
      </c>
      <c r="G831" s="165">
        <f t="shared" si="12"/>
        <v>42.88</v>
      </c>
    </row>
    <row r="832" spans="1:7" x14ac:dyDescent="0.25">
      <c r="A832" s="164" t="s">
        <v>599</v>
      </c>
      <c r="B832" s="165">
        <v>11829</v>
      </c>
      <c r="C832" s="165"/>
      <c r="D832" s="165"/>
      <c r="E832" s="165">
        <v>186</v>
      </c>
      <c r="F832" s="165">
        <v>12015</v>
      </c>
      <c r="G832" s="165">
        <f t="shared" si="12"/>
        <v>119.22</v>
      </c>
    </row>
    <row r="833" spans="1:7" x14ac:dyDescent="0.25">
      <c r="A833" s="164" t="s">
        <v>600</v>
      </c>
      <c r="B833" s="165">
        <v>60729</v>
      </c>
      <c r="C833" s="165">
        <v>282</v>
      </c>
      <c r="D833" s="165"/>
      <c r="E833" s="165">
        <v>435</v>
      </c>
      <c r="F833" s="165">
        <v>61446</v>
      </c>
      <c r="G833" s="165">
        <f t="shared" si="12"/>
        <v>624.12900000000002</v>
      </c>
    </row>
    <row r="834" spans="1:7" x14ac:dyDescent="0.25">
      <c r="A834" s="164" t="s">
        <v>601</v>
      </c>
      <c r="B834" s="165">
        <v>7641</v>
      </c>
      <c r="C834" s="165"/>
      <c r="D834" s="165"/>
      <c r="E834" s="165">
        <v>755</v>
      </c>
      <c r="F834" s="165">
        <v>8396</v>
      </c>
      <c r="G834" s="165">
        <f t="shared" si="12"/>
        <v>80.185000000000002</v>
      </c>
    </row>
    <row r="835" spans="1:7" x14ac:dyDescent="0.25">
      <c r="A835" s="164" t="s">
        <v>602</v>
      </c>
      <c r="B835" s="165">
        <v>139697</v>
      </c>
      <c r="C835" s="165">
        <v>10514</v>
      </c>
      <c r="D835" s="165">
        <v>56</v>
      </c>
      <c r="E835" s="165">
        <v>3094</v>
      </c>
      <c r="F835" s="165">
        <v>153361</v>
      </c>
      <c r="G835" s="165">
        <f t="shared" si="12"/>
        <v>1961.4079999999999</v>
      </c>
    </row>
    <row r="836" spans="1:7" x14ac:dyDescent="0.25">
      <c r="A836" s="172" t="s">
        <v>531</v>
      </c>
      <c r="B836" s="173">
        <v>18181</v>
      </c>
      <c r="C836" s="173">
        <v>48</v>
      </c>
      <c r="D836" s="173">
        <v>1</v>
      </c>
      <c r="E836" s="173">
        <v>89</v>
      </c>
      <c r="F836" s="173">
        <v>18319</v>
      </c>
      <c r="G836" s="173">
        <f t="shared" si="12"/>
        <v>184.791</v>
      </c>
    </row>
    <row r="837" spans="1:7" x14ac:dyDescent="0.25">
      <c r="A837" s="164" t="s">
        <v>999</v>
      </c>
      <c r="B837" s="165">
        <v>18181</v>
      </c>
      <c r="C837" s="165">
        <v>48</v>
      </c>
      <c r="D837" s="165">
        <v>1</v>
      </c>
      <c r="E837" s="165">
        <v>89</v>
      </c>
      <c r="F837" s="165">
        <v>18319</v>
      </c>
      <c r="G837" s="165">
        <f t="shared" si="12"/>
        <v>184.791</v>
      </c>
    </row>
    <row r="838" spans="1:7" x14ac:dyDescent="0.25">
      <c r="A838" s="172" t="s">
        <v>603</v>
      </c>
      <c r="B838" s="173">
        <v>96823</v>
      </c>
      <c r="C838" s="173">
        <v>2909</v>
      </c>
      <c r="D838" s="173">
        <v>72</v>
      </c>
      <c r="E838" s="173">
        <v>2952</v>
      </c>
      <c r="F838" s="173">
        <v>102756</v>
      </c>
      <c r="G838" s="173">
        <f t="shared" ref="G838:G901" si="13">(B838*$J$5+C838*$J$6+D838*$J$7+E838*$J$8)/1000</f>
        <v>1137.1379999999999</v>
      </c>
    </row>
    <row r="839" spans="1:7" x14ac:dyDescent="0.25">
      <c r="A839" s="164" t="s">
        <v>604</v>
      </c>
      <c r="B839" s="165">
        <v>11815</v>
      </c>
      <c r="C839" s="165"/>
      <c r="D839" s="165"/>
      <c r="E839" s="165">
        <v>47</v>
      </c>
      <c r="F839" s="165">
        <v>11862</v>
      </c>
      <c r="G839" s="165">
        <f t="shared" si="13"/>
        <v>118.38500000000001</v>
      </c>
    </row>
    <row r="840" spans="1:7" x14ac:dyDescent="0.25">
      <c r="A840" s="164" t="s">
        <v>605</v>
      </c>
      <c r="B840" s="165">
        <v>1497</v>
      </c>
      <c r="C840" s="165"/>
      <c r="D840" s="165"/>
      <c r="E840" s="165"/>
      <c r="F840" s="165">
        <v>1497</v>
      </c>
      <c r="G840" s="165">
        <f t="shared" si="13"/>
        <v>14.97</v>
      </c>
    </row>
    <row r="841" spans="1:7" x14ac:dyDescent="0.25">
      <c r="A841" s="164" t="s">
        <v>606</v>
      </c>
      <c r="B841" s="165">
        <v>1891</v>
      </c>
      <c r="C841" s="165">
        <v>2</v>
      </c>
      <c r="D841" s="165"/>
      <c r="E841" s="165">
        <v>160</v>
      </c>
      <c r="F841" s="165">
        <v>2053</v>
      </c>
      <c r="G841" s="165">
        <f t="shared" si="13"/>
        <v>19.814</v>
      </c>
    </row>
    <row r="842" spans="1:7" x14ac:dyDescent="0.25">
      <c r="A842" s="164" t="s">
        <v>607</v>
      </c>
      <c r="B842" s="165">
        <v>390</v>
      </c>
      <c r="C842" s="165"/>
      <c r="D842" s="165"/>
      <c r="E842" s="165"/>
      <c r="F842" s="165">
        <v>390</v>
      </c>
      <c r="G842" s="165">
        <f t="shared" si="13"/>
        <v>3.9</v>
      </c>
    </row>
    <row r="843" spans="1:7" x14ac:dyDescent="0.25">
      <c r="A843" s="164" t="s">
        <v>608</v>
      </c>
      <c r="B843" s="165">
        <v>1404</v>
      </c>
      <c r="C843" s="165"/>
      <c r="D843" s="165"/>
      <c r="E843" s="165">
        <v>10</v>
      </c>
      <c r="F843" s="165">
        <v>1414</v>
      </c>
      <c r="G843" s="165">
        <f t="shared" si="13"/>
        <v>14.09</v>
      </c>
    </row>
    <row r="844" spans="1:7" x14ac:dyDescent="0.25">
      <c r="A844" s="164" t="s">
        <v>609</v>
      </c>
      <c r="B844" s="165">
        <v>1105</v>
      </c>
      <c r="C844" s="165"/>
      <c r="D844" s="165"/>
      <c r="E844" s="165">
        <v>100</v>
      </c>
      <c r="F844" s="165">
        <v>1205</v>
      </c>
      <c r="G844" s="165">
        <f t="shared" si="13"/>
        <v>11.55</v>
      </c>
    </row>
    <row r="845" spans="1:7" x14ac:dyDescent="0.25">
      <c r="A845" s="164" t="s">
        <v>610</v>
      </c>
      <c r="B845" s="165">
        <v>5522</v>
      </c>
      <c r="C845" s="165"/>
      <c r="D845" s="165"/>
      <c r="E845" s="165">
        <v>136</v>
      </c>
      <c r="F845" s="165">
        <v>5658</v>
      </c>
      <c r="G845" s="165">
        <f t="shared" si="13"/>
        <v>55.9</v>
      </c>
    </row>
    <row r="846" spans="1:7" x14ac:dyDescent="0.25">
      <c r="A846" s="164" t="s">
        <v>611</v>
      </c>
      <c r="B846" s="165">
        <v>1229</v>
      </c>
      <c r="C846" s="165"/>
      <c r="D846" s="165"/>
      <c r="E846" s="165">
        <v>24</v>
      </c>
      <c r="F846" s="165">
        <v>1253</v>
      </c>
      <c r="G846" s="165">
        <f t="shared" si="13"/>
        <v>12.41</v>
      </c>
    </row>
    <row r="847" spans="1:7" x14ac:dyDescent="0.25">
      <c r="A847" s="164" t="s">
        <v>612</v>
      </c>
      <c r="B847" s="165">
        <v>1834</v>
      </c>
      <c r="C847" s="165"/>
      <c r="D847" s="165"/>
      <c r="E847" s="165">
        <v>5</v>
      </c>
      <c r="F847" s="165">
        <v>1839</v>
      </c>
      <c r="G847" s="165">
        <f t="shared" si="13"/>
        <v>18.364999999999998</v>
      </c>
    </row>
    <row r="848" spans="1:7" x14ac:dyDescent="0.25">
      <c r="A848" s="164" t="s">
        <v>613</v>
      </c>
      <c r="B848" s="165">
        <v>297</v>
      </c>
      <c r="C848" s="165"/>
      <c r="D848" s="165"/>
      <c r="E848" s="165"/>
      <c r="F848" s="165">
        <v>297</v>
      </c>
      <c r="G848" s="165">
        <f t="shared" si="13"/>
        <v>2.97</v>
      </c>
    </row>
    <row r="849" spans="1:7" x14ac:dyDescent="0.25">
      <c r="A849" s="164" t="s">
        <v>614</v>
      </c>
      <c r="B849" s="165">
        <v>26259</v>
      </c>
      <c r="C849" s="165">
        <v>2470</v>
      </c>
      <c r="D849" s="165">
        <v>72</v>
      </c>
      <c r="E849" s="165">
        <v>1861</v>
      </c>
      <c r="F849" s="165">
        <v>30662</v>
      </c>
      <c r="G849" s="165">
        <f t="shared" si="13"/>
        <v>403.21499999999997</v>
      </c>
    </row>
    <row r="850" spans="1:7" x14ac:dyDescent="0.25">
      <c r="A850" s="164" t="s">
        <v>615</v>
      </c>
      <c r="B850" s="165">
        <v>23485</v>
      </c>
      <c r="C850" s="165">
        <v>1</v>
      </c>
      <c r="D850" s="165"/>
      <c r="E850" s="165">
        <v>317</v>
      </c>
      <c r="F850" s="165">
        <v>23803</v>
      </c>
      <c r="G850" s="165">
        <f t="shared" si="13"/>
        <v>236.48699999999999</v>
      </c>
    </row>
    <row r="851" spans="1:7" x14ac:dyDescent="0.25">
      <c r="A851" s="164" t="s">
        <v>1220</v>
      </c>
      <c r="B851" s="165">
        <v>3348</v>
      </c>
      <c r="C851" s="165">
        <v>2</v>
      </c>
      <c r="D851" s="165"/>
      <c r="E851" s="165">
        <v>163</v>
      </c>
      <c r="F851" s="165">
        <v>3513</v>
      </c>
      <c r="G851" s="165">
        <f t="shared" si="13"/>
        <v>34.399000000000001</v>
      </c>
    </row>
    <row r="852" spans="1:7" x14ac:dyDescent="0.25">
      <c r="A852" s="164" t="s">
        <v>616</v>
      </c>
      <c r="B852" s="165">
        <v>948</v>
      </c>
      <c r="C852" s="165"/>
      <c r="D852" s="165"/>
      <c r="E852" s="165">
        <v>24</v>
      </c>
      <c r="F852" s="165">
        <v>972</v>
      </c>
      <c r="G852" s="165">
        <f t="shared" si="13"/>
        <v>9.6</v>
      </c>
    </row>
    <row r="853" spans="1:7" x14ac:dyDescent="0.25">
      <c r="A853" s="164" t="s">
        <v>1221</v>
      </c>
      <c r="B853" s="165">
        <v>2190</v>
      </c>
      <c r="C853" s="165">
        <v>50</v>
      </c>
      <c r="D853" s="165"/>
      <c r="E853" s="165">
        <v>47</v>
      </c>
      <c r="F853" s="165">
        <v>2287</v>
      </c>
      <c r="G853" s="165">
        <f t="shared" si="13"/>
        <v>24.734999999999999</v>
      </c>
    </row>
    <row r="854" spans="1:7" x14ac:dyDescent="0.25">
      <c r="A854" s="164" t="s">
        <v>617</v>
      </c>
      <c r="B854" s="165">
        <v>8339</v>
      </c>
      <c r="C854" s="165"/>
      <c r="D854" s="165"/>
      <c r="E854" s="165">
        <v>12</v>
      </c>
      <c r="F854" s="165">
        <v>8351</v>
      </c>
      <c r="G854" s="165">
        <f t="shared" si="13"/>
        <v>83.45</v>
      </c>
    </row>
    <row r="855" spans="1:7" x14ac:dyDescent="0.25">
      <c r="A855" s="164" t="s">
        <v>618</v>
      </c>
      <c r="B855" s="165">
        <v>264</v>
      </c>
      <c r="C855" s="165"/>
      <c r="D855" s="165"/>
      <c r="E855" s="165">
        <v>46</v>
      </c>
      <c r="F855" s="165">
        <v>310</v>
      </c>
      <c r="G855" s="165">
        <f t="shared" si="13"/>
        <v>2.87</v>
      </c>
    </row>
    <row r="856" spans="1:7" x14ac:dyDescent="0.25">
      <c r="A856" s="164" t="s">
        <v>619</v>
      </c>
      <c r="B856" s="165">
        <v>5006</v>
      </c>
      <c r="C856" s="165">
        <v>384</v>
      </c>
      <c r="D856" s="165"/>
      <c r="E856" s="165"/>
      <c r="F856" s="165">
        <v>5390</v>
      </c>
      <c r="G856" s="165">
        <f t="shared" si="13"/>
        <v>70.028000000000006</v>
      </c>
    </row>
    <row r="857" spans="1:7" x14ac:dyDescent="0.25">
      <c r="A857" s="172" t="s">
        <v>621</v>
      </c>
      <c r="B857" s="173">
        <v>48050</v>
      </c>
      <c r="C857" s="173">
        <v>26</v>
      </c>
      <c r="D857" s="173"/>
      <c r="E857" s="173">
        <v>599</v>
      </c>
      <c r="F857" s="173">
        <v>48675</v>
      </c>
      <c r="G857" s="173">
        <f t="shared" si="13"/>
        <v>484.84699999999998</v>
      </c>
    </row>
    <row r="858" spans="1:7" x14ac:dyDescent="0.25">
      <c r="A858" s="164" t="s">
        <v>622</v>
      </c>
      <c r="B858" s="165">
        <v>2505</v>
      </c>
      <c r="C858" s="165"/>
      <c r="D858" s="165"/>
      <c r="E858" s="165">
        <v>4</v>
      </c>
      <c r="F858" s="165">
        <v>2509</v>
      </c>
      <c r="G858" s="165">
        <f t="shared" si="13"/>
        <v>25.07</v>
      </c>
    </row>
    <row r="859" spans="1:7" x14ac:dyDescent="0.25">
      <c r="A859" s="164" t="s">
        <v>623</v>
      </c>
      <c r="B859" s="165">
        <v>4317</v>
      </c>
      <c r="C859" s="165"/>
      <c r="D859" s="165"/>
      <c r="E859" s="165"/>
      <c r="F859" s="165">
        <v>4317</v>
      </c>
      <c r="G859" s="165">
        <f t="shared" si="13"/>
        <v>43.17</v>
      </c>
    </row>
    <row r="860" spans="1:7" x14ac:dyDescent="0.25">
      <c r="A860" s="164" t="s">
        <v>624</v>
      </c>
      <c r="B860" s="165">
        <v>3097</v>
      </c>
      <c r="C860" s="165"/>
      <c r="D860" s="165"/>
      <c r="E860" s="165">
        <v>105</v>
      </c>
      <c r="F860" s="165">
        <v>3202</v>
      </c>
      <c r="G860" s="165">
        <f t="shared" si="13"/>
        <v>31.495000000000001</v>
      </c>
    </row>
    <row r="861" spans="1:7" x14ac:dyDescent="0.25">
      <c r="A861" s="164" t="s">
        <v>625</v>
      </c>
      <c r="B861" s="165">
        <v>12488</v>
      </c>
      <c r="C861" s="165">
        <v>25</v>
      </c>
      <c r="D861" s="165"/>
      <c r="E861" s="165">
        <v>251</v>
      </c>
      <c r="F861" s="165">
        <v>12764</v>
      </c>
      <c r="G861" s="165">
        <f t="shared" si="13"/>
        <v>127.435</v>
      </c>
    </row>
    <row r="862" spans="1:7" x14ac:dyDescent="0.25">
      <c r="A862" s="164" t="s">
        <v>626</v>
      </c>
      <c r="B862" s="165">
        <v>11069</v>
      </c>
      <c r="C862" s="165"/>
      <c r="D862" s="165"/>
      <c r="E862" s="165">
        <v>161</v>
      </c>
      <c r="F862" s="165">
        <v>11230</v>
      </c>
      <c r="G862" s="165">
        <f t="shared" si="13"/>
        <v>111.495</v>
      </c>
    </row>
    <row r="863" spans="1:7" x14ac:dyDescent="0.25">
      <c r="A863" s="164" t="s">
        <v>627</v>
      </c>
      <c r="B863" s="165">
        <v>3703</v>
      </c>
      <c r="C863" s="165"/>
      <c r="D863" s="165"/>
      <c r="E863" s="165">
        <v>24</v>
      </c>
      <c r="F863" s="165">
        <v>3727</v>
      </c>
      <c r="G863" s="165">
        <f t="shared" si="13"/>
        <v>37.15</v>
      </c>
    </row>
    <row r="864" spans="1:7" x14ac:dyDescent="0.25">
      <c r="A864" s="164" t="s">
        <v>628</v>
      </c>
      <c r="B864" s="165">
        <v>6230</v>
      </c>
      <c r="C864" s="165"/>
      <c r="D864" s="165"/>
      <c r="E864" s="165">
        <v>34</v>
      </c>
      <c r="F864" s="165">
        <v>6264</v>
      </c>
      <c r="G864" s="165">
        <f t="shared" si="13"/>
        <v>62.47</v>
      </c>
    </row>
    <row r="865" spans="1:7" x14ac:dyDescent="0.25">
      <c r="A865" s="164" t="s">
        <v>1222</v>
      </c>
      <c r="B865" s="165">
        <v>3745</v>
      </c>
      <c r="C865" s="165"/>
      <c r="D865" s="165"/>
      <c r="E865" s="165"/>
      <c r="F865" s="165">
        <v>3745</v>
      </c>
      <c r="G865" s="165">
        <f t="shared" si="13"/>
        <v>37.450000000000003</v>
      </c>
    </row>
    <row r="866" spans="1:7" x14ac:dyDescent="0.25">
      <c r="A866" s="164" t="s">
        <v>629</v>
      </c>
      <c r="B866" s="165">
        <v>896</v>
      </c>
      <c r="C866" s="165">
        <v>1</v>
      </c>
      <c r="D866" s="165"/>
      <c r="E866" s="165">
        <v>20</v>
      </c>
      <c r="F866" s="165">
        <v>917</v>
      </c>
      <c r="G866" s="165">
        <f t="shared" si="13"/>
        <v>9.1120000000000001</v>
      </c>
    </row>
    <row r="867" spans="1:7" x14ac:dyDescent="0.25">
      <c r="A867" s="172" t="s">
        <v>540</v>
      </c>
      <c r="B867" s="173">
        <v>74945</v>
      </c>
      <c r="C867" s="173">
        <v>1004</v>
      </c>
      <c r="D867" s="173">
        <v>10</v>
      </c>
      <c r="E867" s="173">
        <v>2074</v>
      </c>
      <c r="F867" s="173">
        <v>78033</v>
      </c>
      <c r="G867" s="173">
        <f t="shared" si="13"/>
        <v>812.428</v>
      </c>
    </row>
    <row r="868" spans="1:7" x14ac:dyDescent="0.25">
      <c r="A868" s="164" t="s">
        <v>541</v>
      </c>
      <c r="B868" s="165">
        <v>6782</v>
      </c>
      <c r="C868" s="165"/>
      <c r="D868" s="165"/>
      <c r="E868" s="165">
        <v>45</v>
      </c>
      <c r="F868" s="165">
        <v>6827</v>
      </c>
      <c r="G868" s="165">
        <f t="shared" si="13"/>
        <v>68.045000000000002</v>
      </c>
    </row>
    <row r="869" spans="1:7" x14ac:dyDescent="0.25">
      <c r="A869" s="164" t="s">
        <v>1000</v>
      </c>
      <c r="B869" s="165">
        <v>650</v>
      </c>
      <c r="C869" s="165"/>
      <c r="D869" s="165"/>
      <c r="E869" s="165"/>
      <c r="F869" s="165">
        <v>650</v>
      </c>
      <c r="G869" s="165">
        <f t="shared" si="13"/>
        <v>6.5</v>
      </c>
    </row>
    <row r="870" spans="1:7" x14ac:dyDescent="0.25">
      <c r="A870" s="164" t="s">
        <v>543</v>
      </c>
      <c r="B870" s="165">
        <v>2772</v>
      </c>
      <c r="C870" s="165"/>
      <c r="D870" s="165"/>
      <c r="E870" s="165">
        <v>130</v>
      </c>
      <c r="F870" s="165">
        <v>2902</v>
      </c>
      <c r="G870" s="165">
        <f t="shared" si="13"/>
        <v>28.37</v>
      </c>
    </row>
    <row r="871" spans="1:7" x14ac:dyDescent="0.25">
      <c r="A871" s="164" t="s">
        <v>544</v>
      </c>
      <c r="B871" s="165">
        <v>13862</v>
      </c>
      <c r="C871" s="165">
        <v>335</v>
      </c>
      <c r="D871" s="165"/>
      <c r="E871" s="165">
        <v>40</v>
      </c>
      <c r="F871" s="165">
        <v>14237</v>
      </c>
      <c r="G871" s="165">
        <f t="shared" si="13"/>
        <v>156.24</v>
      </c>
    </row>
    <row r="872" spans="1:7" x14ac:dyDescent="0.25">
      <c r="A872" s="164" t="s">
        <v>545</v>
      </c>
      <c r="B872" s="165">
        <v>4189</v>
      </c>
      <c r="C872" s="165"/>
      <c r="D872" s="165"/>
      <c r="E872" s="165"/>
      <c r="F872" s="165">
        <v>4189</v>
      </c>
      <c r="G872" s="165">
        <f t="shared" si="13"/>
        <v>41.89</v>
      </c>
    </row>
    <row r="873" spans="1:7" x14ac:dyDescent="0.25">
      <c r="A873" s="164" t="s">
        <v>546</v>
      </c>
      <c r="B873" s="165">
        <v>2752</v>
      </c>
      <c r="C873" s="165">
        <v>8</v>
      </c>
      <c r="D873" s="165"/>
      <c r="E873" s="165"/>
      <c r="F873" s="165">
        <v>2760</v>
      </c>
      <c r="G873" s="165">
        <f t="shared" si="13"/>
        <v>27.936</v>
      </c>
    </row>
    <row r="874" spans="1:7" x14ac:dyDescent="0.25">
      <c r="A874" s="164" t="s">
        <v>547</v>
      </c>
      <c r="B874" s="165">
        <v>2380</v>
      </c>
      <c r="C874" s="165">
        <v>158</v>
      </c>
      <c r="D874" s="165">
        <v>10</v>
      </c>
      <c r="E874" s="165">
        <v>45</v>
      </c>
      <c r="F874" s="165">
        <v>2593</v>
      </c>
      <c r="G874" s="165">
        <f t="shared" si="13"/>
        <v>32.640999999999998</v>
      </c>
    </row>
    <row r="875" spans="1:7" x14ac:dyDescent="0.25">
      <c r="A875" s="164" t="s">
        <v>91</v>
      </c>
      <c r="B875" s="165">
        <v>5051</v>
      </c>
      <c r="C875" s="165">
        <v>24</v>
      </c>
      <c r="D875" s="165"/>
      <c r="E875" s="165">
        <v>279</v>
      </c>
      <c r="F875" s="165">
        <v>5354</v>
      </c>
      <c r="G875" s="165">
        <f t="shared" si="13"/>
        <v>53.152999999999999</v>
      </c>
    </row>
    <row r="876" spans="1:7" x14ac:dyDescent="0.25">
      <c r="A876" s="164" t="s">
        <v>548</v>
      </c>
      <c r="B876" s="165">
        <v>4845</v>
      </c>
      <c r="C876" s="165"/>
      <c r="D876" s="165"/>
      <c r="E876" s="165">
        <v>3</v>
      </c>
      <c r="F876" s="165">
        <v>4848</v>
      </c>
      <c r="G876" s="165">
        <f t="shared" si="13"/>
        <v>48.465000000000003</v>
      </c>
    </row>
    <row r="877" spans="1:7" x14ac:dyDescent="0.25">
      <c r="A877" s="164" t="s">
        <v>1223</v>
      </c>
      <c r="B877" s="165">
        <v>5081</v>
      </c>
      <c r="C877" s="165"/>
      <c r="D877" s="165"/>
      <c r="E877" s="165"/>
      <c r="F877" s="165">
        <v>5081</v>
      </c>
      <c r="G877" s="165">
        <f t="shared" si="13"/>
        <v>50.81</v>
      </c>
    </row>
    <row r="878" spans="1:7" x14ac:dyDescent="0.25">
      <c r="A878" s="164" t="s">
        <v>550</v>
      </c>
      <c r="B878" s="165">
        <v>50</v>
      </c>
      <c r="C878" s="165"/>
      <c r="D878" s="165"/>
      <c r="E878" s="165">
        <v>625</v>
      </c>
      <c r="F878" s="165">
        <v>675</v>
      </c>
      <c r="G878" s="165">
        <f t="shared" si="13"/>
        <v>3.625</v>
      </c>
    </row>
    <row r="879" spans="1:7" x14ac:dyDescent="0.25">
      <c r="A879" s="164" t="s">
        <v>551</v>
      </c>
      <c r="B879" s="165">
        <v>13675</v>
      </c>
      <c r="C879" s="165">
        <v>208</v>
      </c>
      <c r="D879" s="165"/>
      <c r="E879" s="165"/>
      <c r="F879" s="165">
        <v>13883</v>
      </c>
      <c r="G879" s="165">
        <f t="shared" si="13"/>
        <v>147.566</v>
      </c>
    </row>
    <row r="880" spans="1:7" x14ac:dyDescent="0.25">
      <c r="A880" s="164" t="s">
        <v>552</v>
      </c>
      <c r="B880" s="165">
        <v>5925</v>
      </c>
      <c r="C880" s="165">
        <v>76</v>
      </c>
      <c r="D880" s="165"/>
      <c r="E880" s="165">
        <v>142</v>
      </c>
      <c r="F880" s="165">
        <v>6143</v>
      </c>
      <c r="G880" s="165">
        <f t="shared" si="13"/>
        <v>63.911999999999999</v>
      </c>
    </row>
    <row r="881" spans="1:7" x14ac:dyDescent="0.25">
      <c r="A881" s="164" t="s">
        <v>553</v>
      </c>
      <c r="B881" s="165">
        <v>4883</v>
      </c>
      <c r="C881" s="165">
        <v>145</v>
      </c>
      <c r="D881" s="165"/>
      <c r="E881" s="165">
        <v>720</v>
      </c>
      <c r="F881" s="165">
        <v>5748</v>
      </c>
      <c r="G881" s="165">
        <f t="shared" si="13"/>
        <v>59.97</v>
      </c>
    </row>
    <row r="882" spans="1:7" x14ac:dyDescent="0.25">
      <c r="A882" s="164" t="s">
        <v>554</v>
      </c>
      <c r="B882" s="165">
        <v>2048</v>
      </c>
      <c r="C882" s="165">
        <v>50</v>
      </c>
      <c r="D882" s="165"/>
      <c r="E882" s="165">
        <v>45</v>
      </c>
      <c r="F882" s="165">
        <v>2143</v>
      </c>
      <c r="G882" s="165">
        <f t="shared" si="13"/>
        <v>23.305</v>
      </c>
    </row>
    <row r="883" spans="1:7" x14ac:dyDescent="0.25">
      <c r="A883" s="172" t="s">
        <v>555</v>
      </c>
      <c r="B883" s="173">
        <v>113187</v>
      </c>
      <c r="C883" s="173">
        <v>17809</v>
      </c>
      <c r="D883" s="173"/>
      <c r="E883" s="173">
        <v>1476</v>
      </c>
      <c r="F883" s="173">
        <v>132472</v>
      </c>
      <c r="G883" s="173">
        <f t="shared" si="13"/>
        <v>2065.3180000000002</v>
      </c>
    </row>
    <row r="884" spans="1:7" x14ac:dyDescent="0.25">
      <c r="A884" s="164" t="s">
        <v>556</v>
      </c>
      <c r="B884" s="165">
        <v>387</v>
      </c>
      <c r="C884" s="165"/>
      <c r="D884" s="165"/>
      <c r="E884" s="165"/>
      <c r="F884" s="165">
        <v>387</v>
      </c>
      <c r="G884" s="165">
        <f t="shared" si="13"/>
        <v>3.87</v>
      </c>
    </row>
    <row r="885" spans="1:7" x14ac:dyDescent="0.25">
      <c r="A885" s="164" t="s">
        <v>1224</v>
      </c>
      <c r="B885" s="165">
        <v>1100</v>
      </c>
      <c r="C885" s="165"/>
      <c r="D885" s="165"/>
      <c r="E885" s="165"/>
      <c r="F885" s="165">
        <v>1100</v>
      </c>
      <c r="G885" s="165">
        <f t="shared" si="13"/>
        <v>11</v>
      </c>
    </row>
    <row r="886" spans="1:7" x14ac:dyDescent="0.25">
      <c r="A886" s="164" t="s">
        <v>557</v>
      </c>
      <c r="B886" s="165">
        <v>9171</v>
      </c>
      <c r="C886" s="165">
        <v>224</v>
      </c>
      <c r="D886" s="165"/>
      <c r="E886" s="165">
        <v>191</v>
      </c>
      <c r="F886" s="165">
        <v>9586</v>
      </c>
      <c r="G886" s="165">
        <f t="shared" si="13"/>
        <v>104.313</v>
      </c>
    </row>
    <row r="887" spans="1:7" x14ac:dyDescent="0.25">
      <c r="A887" s="164" t="s">
        <v>547</v>
      </c>
      <c r="B887" s="165">
        <v>2117</v>
      </c>
      <c r="C887" s="165"/>
      <c r="D887" s="165"/>
      <c r="E887" s="165"/>
      <c r="F887" s="165">
        <v>2117</v>
      </c>
      <c r="G887" s="165">
        <f t="shared" si="13"/>
        <v>21.17</v>
      </c>
    </row>
    <row r="888" spans="1:7" x14ac:dyDescent="0.25">
      <c r="A888" s="164" t="s">
        <v>1001</v>
      </c>
      <c r="B888" s="165">
        <v>11772</v>
      </c>
      <c r="C888" s="165">
        <v>15</v>
      </c>
      <c r="D888" s="165"/>
      <c r="E888" s="165">
        <v>648</v>
      </c>
      <c r="F888" s="165">
        <v>12435</v>
      </c>
      <c r="G888" s="165">
        <f t="shared" si="13"/>
        <v>121.74</v>
      </c>
    </row>
    <row r="889" spans="1:7" x14ac:dyDescent="0.25">
      <c r="A889" s="164" t="s">
        <v>559</v>
      </c>
      <c r="B889" s="165">
        <v>3896</v>
      </c>
      <c r="C889" s="165">
        <v>2</v>
      </c>
      <c r="D889" s="165"/>
      <c r="E889" s="165">
        <v>4</v>
      </c>
      <c r="F889" s="165">
        <v>3902</v>
      </c>
      <c r="G889" s="165">
        <f t="shared" si="13"/>
        <v>39.084000000000003</v>
      </c>
    </row>
    <row r="890" spans="1:7" x14ac:dyDescent="0.25">
      <c r="A890" s="164" t="s">
        <v>560</v>
      </c>
      <c r="B890" s="165">
        <v>20019</v>
      </c>
      <c r="C890" s="165">
        <v>16899</v>
      </c>
      <c r="D890" s="165"/>
      <c r="E890" s="165">
        <v>245</v>
      </c>
      <c r="F890" s="165">
        <v>37163</v>
      </c>
      <c r="G890" s="165">
        <f t="shared" si="13"/>
        <v>1080.163</v>
      </c>
    </row>
    <row r="891" spans="1:7" x14ac:dyDescent="0.25">
      <c r="A891" s="164" t="s">
        <v>561</v>
      </c>
      <c r="B891" s="165">
        <v>5617</v>
      </c>
      <c r="C891" s="165">
        <v>70</v>
      </c>
      <c r="D891" s="165"/>
      <c r="E891" s="165"/>
      <c r="F891" s="165">
        <v>5687</v>
      </c>
      <c r="G891" s="165">
        <f t="shared" si="13"/>
        <v>59.81</v>
      </c>
    </row>
    <row r="892" spans="1:7" x14ac:dyDescent="0.25">
      <c r="A892" s="164" t="s">
        <v>562</v>
      </c>
      <c r="B892" s="165">
        <v>665</v>
      </c>
      <c r="C892" s="165"/>
      <c r="D892" s="165"/>
      <c r="E892" s="165"/>
      <c r="F892" s="165">
        <v>665</v>
      </c>
      <c r="G892" s="165">
        <f t="shared" si="13"/>
        <v>6.65</v>
      </c>
    </row>
    <row r="893" spans="1:7" x14ac:dyDescent="0.25">
      <c r="A893" s="164" t="s">
        <v>1225</v>
      </c>
      <c r="B893" s="165">
        <v>53842</v>
      </c>
      <c r="C893" s="165">
        <v>549</v>
      </c>
      <c r="D893" s="165"/>
      <c r="E893" s="165">
        <v>388</v>
      </c>
      <c r="F893" s="165">
        <v>54779</v>
      </c>
      <c r="G893" s="165">
        <f t="shared" si="13"/>
        <v>568.90800000000002</v>
      </c>
    </row>
    <row r="894" spans="1:7" x14ac:dyDescent="0.25">
      <c r="A894" s="164" t="s">
        <v>563</v>
      </c>
      <c r="B894" s="165">
        <v>4601</v>
      </c>
      <c r="C894" s="165">
        <v>50</v>
      </c>
      <c r="D894" s="165"/>
      <c r="E894" s="165"/>
      <c r="F894" s="165">
        <v>4651</v>
      </c>
      <c r="G894" s="165">
        <f t="shared" si="13"/>
        <v>48.61</v>
      </c>
    </row>
    <row r="895" spans="1:7" x14ac:dyDescent="0.25">
      <c r="A895" s="170" t="s">
        <v>1162</v>
      </c>
      <c r="B895" s="171">
        <v>981</v>
      </c>
      <c r="C895" s="171"/>
      <c r="D895" s="171"/>
      <c r="E895" s="171"/>
      <c r="F895" s="171">
        <v>981</v>
      </c>
      <c r="G895" s="171">
        <f t="shared" si="13"/>
        <v>9.81</v>
      </c>
    </row>
    <row r="896" spans="1:7" x14ac:dyDescent="0.25">
      <c r="A896" s="164" t="s">
        <v>542</v>
      </c>
      <c r="B896" s="165">
        <v>981</v>
      </c>
      <c r="C896" s="165"/>
      <c r="D896" s="165"/>
      <c r="E896" s="165"/>
      <c r="F896" s="165">
        <v>981</v>
      </c>
      <c r="G896" s="165">
        <f t="shared" si="13"/>
        <v>9.81</v>
      </c>
    </row>
    <row r="897" spans="1:7" x14ac:dyDescent="0.25">
      <c r="A897" s="166" t="s">
        <v>1226</v>
      </c>
      <c r="B897" s="167">
        <v>824417</v>
      </c>
      <c r="C897" s="167">
        <v>53200</v>
      </c>
      <c r="D897" s="167">
        <v>1573</v>
      </c>
      <c r="E897" s="167">
        <v>220802</v>
      </c>
      <c r="F897" s="167">
        <v>1099992</v>
      </c>
      <c r="G897" s="167">
        <f t="shared" si="13"/>
        <v>12177.5</v>
      </c>
    </row>
    <row r="898" spans="1:7" x14ac:dyDescent="0.25">
      <c r="A898" s="170" t="s">
        <v>677</v>
      </c>
      <c r="B898" s="171">
        <v>347784</v>
      </c>
      <c r="C898" s="171">
        <v>18537</v>
      </c>
      <c r="D898" s="171">
        <v>397</v>
      </c>
      <c r="E898" s="171">
        <v>215718</v>
      </c>
      <c r="F898" s="171">
        <v>582436</v>
      </c>
      <c r="G898" s="171">
        <f t="shared" si="13"/>
        <v>5536.2340000000004</v>
      </c>
    </row>
    <row r="899" spans="1:7" x14ac:dyDescent="0.25">
      <c r="A899" s="164" t="s">
        <v>678</v>
      </c>
      <c r="B899" s="165">
        <v>54832</v>
      </c>
      <c r="C899" s="165">
        <v>17240</v>
      </c>
      <c r="D899" s="165">
        <v>397</v>
      </c>
      <c r="E899" s="165">
        <v>213355</v>
      </c>
      <c r="F899" s="165">
        <v>285824</v>
      </c>
      <c r="G899" s="165">
        <f t="shared" si="13"/>
        <v>2527.4549999999999</v>
      </c>
    </row>
    <row r="900" spans="1:7" x14ac:dyDescent="0.25">
      <c r="A900" s="164" t="s">
        <v>679</v>
      </c>
      <c r="B900" s="165">
        <v>46880</v>
      </c>
      <c r="C900" s="165">
        <v>8</v>
      </c>
      <c r="D900" s="165"/>
      <c r="E900" s="165">
        <v>519</v>
      </c>
      <c r="F900" s="165">
        <v>47407</v>
      </c>
      <c r="G900" s="165">
        <f t="shared" si="13"/>
        <v>471.81099999999998</v>
      </c>
    </row>
    <row r="901" spans="1:7" x14ac:dyDescent="0.25">
      <c r="A901" s="164" t="s">
        <v>1227</v>
      </c>
      <c r="B901" s="165">
        <v>24188</v>
      </c>
      <c r="C901" s="165">
        <v>17</v>
      </c>
      <c r="D901" s="165"/>
      <c r="E901" s="165">
        <v>22</v>
      </c>
      <c r="F901" s="165">
        <v>24227</v>
      </c>
      <c r="G901" s="165">
        <f t="shared" si="13"/>
        <v>242.874</v>
      </c>
    </row>
    <row r="902" spans="1:7" x14ac:dyDescent="0.25">
      <c r="A902" s="164" t="s">
        <v>1228</v>
      </c>
      <c r="B902" s="165">
        <v>16604</v>
      </c>
      <c r="C902" s="165"/>
      <c r="D902" s="165"/>
      <c r="E902" s="165"/>
      <c r="F902" s="165">
        <v>16604</v>
      </c>
      <c r="G902" s="165">
        <f t="shared" ref="G902:G965" si="14">(B902*$J$5+C902*$J$6+D902*$J$7+E902*$J$8)/1000</f>
        <v>166.04</v>
      </c>
    </row>
    <row r="903" spans="1:7" x14ac:dyDescent="0.25">
      <c r="A903" s="164" t="s">
        <v>677</v>
      </c>
      <c r="B903" s="165">
        <v>111711</v>
      </c>
      <c r="C903" s="165">
        <v>201</v>
      </c>
      <c r="D903" s="165"/>
      <c r="E903" s="165">
        <v>770</v>
      </c>
      <c r="F903" s="165">
        <v>112682</v>
      </c>
      <c r="G903" s="165">
        <f t="shared" si="14"/>
        <v>1131.412</v>
      </c>
    </row>
    <row r="904" spans="1:7" x14ac:dyDescent="0.25">
      <c r="A904" s="164" t="s">
        <v>680</v>
      </c>
      <c r="B904" s="165">
        <v>29039</v>
      </c>
      <c r="C904" s="165">
        <v>47</v>
      </c>
      <c r="D904" s="165"/>
      <c r="E904" s="165"/>
      <c r="F904" s="165">
        <v>29086</v>
      </c>
      <c r="G904" s="165">
        <f t="shared" si="14"/>
        <v>292.834</v>
      </c>
    </row>
    <row r="905" spans="1:7" x14ac:dyDescent="0.25">
      <c r="A905" s="164" t="s">
        <v>1229</v>
      </c>
      <c r="B905" s="165">
        <v>60077</v>
      </c>
      <c r="C905" s="165">
        <v>1024</v>
      </c>
      <c r="D905" s="165"/>
      <c r="E905" s="165">
        <v>1052</v>
      </c>
      <c r="F905" s="165">
        <v>62153</v>
      </c>
      <c r="G905" s="165">
        <f t="shared" si="14"/>
        <v>659.27800000000002</v>
      </c>
    </row>
    <row r="906" spans="1:7" x14ac:dyDescent="0.25">
      <c r="A906" s="164" t="s">
        <v>681</v>
      </c>
      <c r="B906" s="165">
        <v>4411</v>
      </c>
      <c r="C906" s="165"/>
      <c r="D906" s="165"/>
      <c r="E906" s="165"/>
      <c r="F906" s="165">
        <v>4411</v>
      </c>
      <c r="G906" s="165">
        <f t="shared" si="14"/>
        <v>44.11</v>
      </c>
    </row>
    <row r="907" spans="1:7" x14ac:dyDescent="0.25">
      <c r="A907" s="164" t="s">
        <v>682</v>
      </c>
      <c r="B907" s="165">
        <v>42</v>
      </c>
      <c r="C907" s="165"/>
      <c r="D907" s="165"/>
      <c r="E907" s="165"/>
      <c r="F907" s="165">
        <v>42</v>
      </c>
      <c r="G907" s="165">
        <f t="shared" si="14"/>
        <v>0.42</v>
      </c>
    </row>
    <row r="908" spans="1:7" x14ac:dyDescent="0.25">
      <c r="A908" s="172" t="s">
        <v>689</v>
      </c>
      <c r="B908" s="173">
        <v>9311</v>
      </c>
      <c r="C908" s="173"/>
      <c r="D908" s="173"/>
      <c r="E908" s="173">
        <v>417</v>
      </c>
      <c r="F908" s="173">
        <v>9728</v>
      </c>
      <c r="G908" s="173">
        <f t="shared" si="14"/>
        <v>95.194999999999993</v>
      </c>
    </row>
    <row r="909" spans="1:7" x14ac:dyDescent="0.25">
      <c r="A909" s="164" t="s">
        <v>690</v>
      </c>
      <c r="B909" s="165">
        <v>7405</v>
      </c>
      <c r="C909" s="165"/>
      <c r="D909" s="165"/>
      <c r="E909" s="165">
        <v>417</v>
      </c>
      <c r="F909" s="165">
        <v>7822</v>
      </c>
      <c r="G909" s="165">
        <f t="shared" si="14"/>
        <v>76.135000000000005</v>
      </c>
    </row>
    <row r="910" spans="1:7" x14ac:dyDescent="0.25">
      <c r="A910" s="164" t="s">
        <v>1230</v>
      </c>
      <c r="B910" s="165">
        <v>1341</v>
      </c>
      <c r="C910" s="165"/>
      <c r="D910" s="165"/>
      <c r="E910" s="165"/>
      <c r="F910" s="165">
        <v>1341</v>
      </c>
      <c r="G910" s="165">
        <f t="shared" si="14"/>
        <v>13.41</v>
      </c>
    </row>
    <row r="911" spans="1:7" x14ac:dyDescent="0.25">
      <c r="A911" s="164" t="s">
        <v>1231</v>
      </c>
      <c r="B911" s="165">
        <v>565</v>
      </c>
      <c r="C911" s="165"/>
      <c r="D911" s="165"/>
      <c r="E911" s="165"/>
      <c r="F911" s="165">
        <v>565</v>
      </c>
      <c r="G911" s="165">
        <f t="shared" si="14"/>
        <v>5.65</v>
      </c>
    </row>
    <row r="912" spans="1:7" x14ac:dyDescent="0.25">
      <c r="A912" s="172" t="s">
        <v>715</v>
      </c>
      <c r="B912" s="173">
        <v>96641</v>
      </c>
      <c r="C912" s="173">
        <v>4178</v>
      </c>
      <c r="D912" s="173">
        <v>624</v>
      </c>
      <c r="E912" s="173">
        <v>835</v>
      </c>
      <c r="F912" s="173">
        <v>102278</v>
      </c>
      <c r="G912" s="173">
        <f t="shared" si="14"/>
        <v>1212.8009999999999</v>
      </c>
    </row>
    <row r="913" spans="1:7" x14ac:dyDescent="0.25">
      <c r="A913" s="164" t="s">
        <v>716</v>
      </c>
      <c r="B913" s="165">
        <v>22445</v>
      </c>
      <c r="C913" s="165">
        <v>2569</v>
      </c>
      <c r="D913" s="165"/>
      <c r="E913" s="165">
        <v>568</v>
      </c>
      <c r="F913" s="165">
        <v>25582</v>
      </c>
      <c r="G913" s="165">
        <f t="shared" si="14"/>
        <v>360.87799999999999</v>
      </c>
    </row>
    <row r="914" spans="1:7" x14ac:dyDescent="0.25">
      <c r="A914" s="164" t="s">
        <v>717</v>
      </c>
      <c r="B914" s="165">
        <v>5528</v>
      </c>
      <c r="C914" s="165">
        <v>62</v>
      </c>
      <c r="D914" s="165"/>
      <c r="E914" s="165"/>
      <c r="F914" s="165">
        <v>5590</v>
      </c>
      <c r="G914" s="165">
        <f t="shared" si="14"/>
        <v>58.503999999999998</v>
      </c>
    </row>
    <row r="915" spans="1:7" x14ac:dyDescent="0.25">
      <c r="A915" s="164" t="s">
        <v>718</v>
      </c>
      <c r="B915" s="165">
        <v>27373</v>
      </c>
      <c r="C915" s="165">
        <v>1416</v>
      </c>
      <c r="D915" s="165">
        <v>269</v>
      </c>
      <c r="E915" s="165">
        <v>50</v>
      </c>
      <c r="F915" s="165">
        <v>29108</v>
      </c>
      <c r="G915" s="165">
        <f t="shared" si="14"/>
        <v>358.37200000000001</v>
      </c>
    </row>
    <row r="916" spans="1:7" x14ac:dyDescent="0.25">
      <c r="A916" s="164" t="s">
        <v>719</v>
      </c>
      <c r="B916" s="165">
        <v>4818</v>
      </c>
      <c r="C916" s="165"/>
      <c r="D916" s="165"/>
      <c r="E916" s="165"/>
      <c r="F916" s="165">
        <v>4818</v>
      </c>
      <c r="G916" s="165">
        <f t="shared" si="14"/>
        <v>48.18</v>
      </c>
    </row>
    <row r="917" spans="1:7" x14ac:dyDescent="0.25">
      <c r="A917" s="164" t="s">
        <v>720</v>
      </c>
      <c r="B917" s="165">
        <v>18040</v>
      </c>
      <c r="C917" s="165"/>
      <c r="D917" s="165"/>
      <c r="E917" s="165"/>
      <c r="F917" s="165">
        <v>18040</v>
      </c>
      <c r="G917" s="165">
        <f t="shared" si="14"/>
        <v>180.4</v>
      </c>
    </row>
    <row r="918" spans="1:7" x14ac:dyDescent="0.25">
      <c r="A918" s="164" t="s">
        <v>721</v>
      </c>
      <c r="B918" s="165">
        <v>559</v>
      </c>
      <c r="C918" s="165"/>
      <c r="D918" s="165"/>
      <c r="E918" s="165"/>
      <c r="F918" s="165">
        <v>559</v>
      </c>
      <c r="G918" s="165">
        <f t="shared" si="14"/>
        <v>5.59</v>
      </c>
    </row>
    <row r="919" spans="1:7" x14ac:dyDescent="0.25">
      <c r="A919" s="164" t="s">
        <v>723</v>
      </c>
      <c r="B919" s="165">
        <v>9143</v>
      </c>
      <c r="C919" s="165"/>
      <c r="D919" s="165"/>
      <c r="E919" s="165"/>
      <c r="F919" s="165">
        <v>9143</v>
      </c>
      <c r="G919" s="165">
        <f t="shared" si="14"/>
        <v>91.43</v>
      </c>
    </row>
    <row r="920" spans="1:7" x14ac:dyDescent="0.25">
      <c r="A920" s="164" t="s">
        <v>1232</v>
      </c>
      <c r="B920" s="165">
        <v>8735</v>
      </c>
      <c r="C920" s="165">
        <v>131</v>
      </c>
      <c r="D920" s="165">
        <v>355</v>
      </c>
      <c r="E920" s="165">
        <v>217</v>
      </c>
      <c r="F920" s="165">
        <v>9438</v>
      </c>
      <c r="G920" s="165">
        <f t="shared" si="14"/>
        <v>109.447</v>
      </c>
    </row>
    <row r="921" spans="1:7" x14ac:dyDescent="0.25">
      <c r="A921" s="172" t="s">
        <v>777</v>
      </c>
      <c r="B921" s="173">
        <v>80057</v>
      </c>
      <c r="C921" s="173">
        <v>12232</v>
      </c>
      <c r="D921" s="173"/>
      <c r="E921" s="173">
        <v>936</v>
      </c>
      <c r="F921" s="173">
        <v>93225</v>
      </c>
      <c r="G921" s="173">
        <f t="shared" si="14"/>
        <v>1441.3140000000001</v>
      </c>
    </row>
    <row r="922" spans="1:7" x14ac:dyDescent="0.25">
      <c r="A922" s="164" t="s">
        <v>778</v>
      </c>
      <c r="B922" s="165">
        <v>1963</v>
      </c>
      <c r="C922" s="165"/>
      <c r="D922" s="165"/>
      <c r="E922" s="165"/>
      <c r="F922" s="165">
        <v>1963</v>
      </c>
      <c r="G922" s="165">
        <f t="shared" si="14"/>
        <v>19.63</v>
      </c>
    </row>
    <row r="923" spans="1:7" x14ac:dyDescent="0.25">
      <c r="A923" s="164" t="s">
        <v>779</v>
      </c>
      <c r="B923" s="165">
        <v>9010</v>
      </c>
      <c r="C923" s="165"/>
      <c r="D923" s="165"/>
      <c r="E923" s="165"/>
      <c r="F923" s="165">
        <v>9010</v>
      </c>
      <c r="G923" s="165">
        <f t="shared" si="14"/>
        <v>90.1</v>
      </c>
    </row>
    <row r="924" spans="1:7" x14ac:dyDescent="0.25">
      <c r="A924" s="164" t="s">
        <v>780</v>
      </c>
      <c r="B924" s="165">
        <v>16451</v>
      </c>
      <c r="C924" s="165">
        <v>3128</v>
      </c>
      <c r="D924" s="165"/>
      <c r="E924" s="165">
        <v>181</v>
      </c>
      <c r="F924" s="165">
        <v>19760</v>
      </c>
      <c r="G924" s="165">
        <f t="shared" si="14"/>
        <v>328.07100000000003</v>
      </c>
    </row>
    <row r="925" spans="1:7" x14ac:dyDescent="0.25">
      <c r="A925" s="164" t="s">
        <v>781</v>
      </c>
      <c r="B925" s="165">
        <v>26833</v>
      </c>
      <c r="C925" s="165">
        <v>7089</v>
      </c>
      <c r="D925" s="165"/>
      <c r="E925" s="165">
        <v>122</v>
      </c>
      <c r="F925" s="165">
        <v>34044</v>
      </c>
      <c r="G925" s="165">
        <f t="shared" si="14"/>
        <v>637.56799999999998</v>
      </c>
    </row>
    <row r="926" spans="1:7" x14ac:dyDescent="0.25">
      <c r="A926" s="164" t="s">
        <v>682</v>
      </c>
      <c r="B926" s="165">
        <v>19751</v>
      </c>
      <c r="C926" s="165">
        <v>206</v>
      </c>
      <c r="D926" s="165"/>
      <c r="E926" s="165">
        <v>633</v>
      </c>
      <c r="F926" s="165">
        <v>20590</v>
      </c>
      <c r="G926" s="165">
        <f t="shared" si="14"/>
        <v>211.387</v>
      </c>
    </row>
    <row r="927" spans="1:7" x14ac:dyDescent="0.25">
      <c r="A927" s="164" t="s">
        <v>782</v>
      </c>
      <c r="B927" s="165">
        <v>6049</v>
      </c>
      <c r="C927" s="165">
        <v>1809</v>
      </c>
      <c r="D927" s="165"/>
      <c r="E927" s="165"/>
      <c r="F927" s="165">
        <v>7858</v>
      </c>
      <c r="G927" s="165">
        <f t="shared" si="14"/>
        <v>154.55799999999999</v>
      </c>
    </row>
    <row r="928" spans="1:7" x14ac:dyDescent="0.25">
      <c r="A928" s="172" t="s">
        <v>793</v>
      </c>
      <c r="B928" s="173">
        <v>186827</v>
      </c>
      <c r="C928" s="173">
        <v>14760</v>
      </c>
      <c r="D928" s="173">
        <v>152</v>
      </c>
      <c r="E928" s="173">
        <v>1476</v>
      </c>
      <c r="F928" s="173">
        <v>203215</v>
      </c>
      <c r="G928" s="173">
        <f t="shared" si="14"/>
        <v>2649.25</v>
      </c>
    </row>
    <row r="929" spans="1:7" x14ac:dyDescent="0.25">
      <c r="A929" s="164" t="s">
        <v>794</v>
      </c>
      <c r="B929" s="165">
        <v>9613</v>
      </c>
      <c r="C929" s="165"/>
      <c r="D929" s="165"/>
      <c r="E929" s="165"/>
      <c r="F929" s="165">
        <v>9613</v>
      </c>
      <c r="G929" s="165">
        <f t="shared" si="14"/>
        <v>96.13</v>
      </c>
    </row>
    <row r="930" spans="1:7" x14ac:dyDescent="0.25">
      <c r="A930" s="164" t="s">
        <v>795</v>
      </c>
      <c r="B930" s="165">
        <v>31669</v>
      </c>
      <c r="C930" s="165">
        <v>3001</v>
      </c>
      <c r="D930" s="165">
        <v>152</v>
      </c>
      <c r="E930" s="165">
        <v>633</v>
      </c>
      <c r="F930" s="165">
        <v>35455</v>
      </c>
      <c r="G930" s="165">
        <f t="shared" si="14"/>
        <v>481.98700000000002</v>
      </c>
    </row>
    <row r="931" spans="1:7" x14ac:dyDescent="0.25">
      <c r="A931" s="164" t="s">
        <v>796</v>
      </c>
      <c r="B931" s="165">
        <v>21327</v>
      </c>
      <c r="C931" s="165">
        <v>10360</v>
      </c>
      <c r="D931" s="165"/>
      <c r="E931" s="165">
        <v>269</v>
      </c>
      <c r="F931" s="165">
        <v>31956</v>
      </c>
      <c r="G931" s="165">
        <f t="shared" si="14"/>
        <v>753.33500000000004</v>
      </c>
    </row>
    <row r="932" spans="1:7" x14ac:dyDescent="0.25">
      <c r="A932" s="164" t="s">
        <v>797</v>
      </c>
      <c r="B932" s="165">
        <v>11963</v>
      </c>
      <c r="C932" s="165"/>
      <c r="D932" s="165"/>
      <c r="E932" s="165"/>
      <c r="F932" s="165">
        <v>11963</v>
      </c>
      <c r="G932" s="165">
        <f t="shared" si="14"/>
        <v>119.63</v>
      </c>
    </row>
    <row r="933" spans="1:7" x14ac:dyDescent="0.25">
      <c r="A933" s="164" t="s">
        <v>798</v>
      </c>
      <c r="B933" s="165">
        <v>35250</v>
      </c>
      <c r="C933" s="165"/>
      <c r="D933" s="165"/>
      <c r="E933" s="165"/>
      <c r="F933" s="165">
        <v>35250</v>
      </c>
      <c r="G933" s="165">
        <f t="shared" si="14"/>
        <v>352.5</v>
      </c>
    </row>
    <row r="934" spans="1:7" x14ac:dyDescent="0.25">
      <c r="A934" s="164" t="s">
        <v>799</v>
      </c>
      <c r="B934" s="165">
        <v>276</v>
      </c>
      <c r="C934" s="165"/>
      <c r="D934" s="165"/>
      <c r="E934" s="165">
        <v>75</v>
      </c>
      <c r="F934" s="165">
        <v>351</v>
      </c>
      <c r="G934" s="165">
        <f t="shared" si="14"/>
        <v>3.1349999999999998</v>
      </c>
    </row>
    <row r="935" spans="1:7" x14ac:dyDescent="0.25">
      <c r="A935" s="164" t="s">
        <v>800</v>
      </c>
      <c r="B935" s="165">
        <v>8243</v>
      </c>
      <c r="C935" s="165">
        <v>184</v>
      </c>
      <c r="D935" s="165"/>
      <c r="E935" s="165"/>
      <c r="F935" s="165">
        <v>8427</v>
      </c>
      <c r="G935" s="165">
        <f t="shared" si="14"/>
        <v>91.998000000000005</v>
      </c>
    </row>
    <row r="936" spans="1:7" x14ac:dyDescent="0.25">
      <c r="A936" s="164" t="s">
        <v>801</v>
      </c>
      <c r="B936" s="165">
        <v>13075</v>
      </c>
      <c r="C936" s="165"/>
      <c r="D936" s="165"/>
      <c r="E936" s="165"/>
      <c r="F936" s="165">
        <v>13075</v>
      </c>
      <c r="G936" s="165">
        <f t="shared" si="14"/>
        <v>130.75</v>
      </c>
    </row>
    <row r="937" spans="1:7" x14ac:dyDescent="0.25">
      <c r="A937" s="164" t="s">
        <v>802</v>
      </c>
      <c r="B937" s="165">
        <v>33989</v>
      </c>
      <c r="C937" s="165">
        <v>1178</v>
      </c>
      <c r="D937" s="165"/>
      <c r="E937" s="165">
        <v>474</v>
      </c>
      <c r="F937" s="165">
        <v>35641</v>
      </c>
      <c r="G937" s="165">
        <f t="shared" si="14"/>
        <v>403.51600000000002</v>
      </c>
    </row>
    <row r="938" spans="1:7" x14ac:dyDescent="0.25">
      <c r="A938" s="164" t="s">
        <v>288</v>
      </c>
      <c r="B938" s="165">
        <v>5134</v>
      </c>
      <c r="C938" s="165">
        <v>37</v>
      </c>
      <c r="D938" s="165"/>
      <c r="E938" s="165"/>
      <c r="F938" s="165">
        <v>5171</v>
      </c>
      <c r="G938" s="165">
        <f t="shared" si="14"/>
        <v>53.264000000000003</v>
      </c>
    </row>
    <row r="939" spans="1:7" x14ac:dyDescent="0.25">
      <c r="A939" s="164" t="s">
        <v>803</v>
      </c>
      <c r="B939" s="165">
        <v>2067</v>
      </c>
      <c r="C939" s="165"/>
      <c r="D939" s="165"/>
      <c r="E939" s="165"/>
      <c r="F939" s="165">
        <v>2067</v>
      </c>
      <c r="G939" s="165">
        <f t="shared" si="14"/>
        <v>20.67</v>
      </c>
    </row>
    <row r="940" spans="1:7" x14ac:dyDescent="0.25">
      <c r="A940" s="164" t="s">
        <v>804</v>
      </c>
      <c r="B940" s="165">
        <v>14221</v>
      </c>
      <c r="C940" s="165"/>
      <c r="D940" s="165"/>
      <c r="E940" s="165">
        <v>25</v>
      </c>
      <c r="F940" s="165">
        <v>14246</v>
      </c>
      <c r="G940" s="165">
        <f t="shared" si="14"/>
        <v>142.33500000000001</v>
      </c>
    </row>
    <row r="941" spans="1:7" x14ac:dyDescent="0.25">
      <c r="A941" s="172" t="s">
        <v>806</v>
      </c>
      <c r="B941" s="173">
        <v>8755</v>
      </c>
      <c r="C941" s="173"/>
      <c r="D941" s="173"/>
      <c r="E941" s="173"/>
      <c r="F941" s="173">
        <v>8755</v>
      </c>
      <c r="G941" s="173">
        <f t="shared" si="14"/>
        <v>87.55</v>
      </c>
    </row>
    <row r="942" spans="1:7" x14ac:dyDescent="0.25">
      <c r="A942" s="164" t="s">
        <v>809</v>
      </c>
      <c r="B942" s="165">
        <v>6599</v>
      </c>
      <c r="C942" s="165"/>
      <c r="D942" s="165"/>
      <c r="E942" s="165"/>
      <c r="F942" s="165">
        <v>6599</v>
      </c>
      <c r="G942" s="165">
        <f t="shared" si="14"/>
        <v>65.989999999999995</v>
      </c>
    </row>
    <row r="943" spans="1:7" x14ac:dyDescent="0.25">
      <c r="A943" s="164" t="s">
        <v>812</v>
      </c>
      <c r="B943" s="165">
        <v>2156</v>
      </c>
      <c r="C943" s="165"/>
      <c r="D943" s="165"/>
      <c r="E943" s="165"/>
      <c r="F943" s="165">
        <v>2156</v>
      </c>
      <c r="G943" s="165">
        <f t="shared" si="14"/>
        <v>21.56</v>
      </c>
    </row>
    <row r="944" spans="1:7" x14ac:dyDescent="0.25">
      <c r="A944" s="172" t="s">
        <v>814</v>
      </c>
      <c r="B944" s="173">
        <v>95042</v>
      </c>
      <c r="C944" s="173">
        <v>3493</v>
      </c>
      <c r="D944" s="173">
        <v>400</v>
      </c>
      <c r="E944" s="173">
        <v>1420</v>
      </c>
      <c r="F944" s="173">
        <v>100355</v>
      </c>
      <c r="G944" s="173">
        <f t="shared" si="14"/>
        <v>1155.1559999999999</v>
      </c>
    </row>
    <row r="945" spans="1:7" x14ac:dyDescent="0.25">
      <c r="A945" s="164" t="s">
        <v>1233</v>
      </c>
      <c r="B945" s="165">
        <v>150</v>
      </c>
      <c r="C945" s="165"/>
      <c r="D945" s="165"/>
      <c r="E945" s="165"/>
      <c r="F945" s="165">
        <v>150</v>
      </c>
      <c r="G945" s="165">
        <f t="shared" si="14"/>
        <v>1.5</v>
      </c>
    </row>
    <row r="946" spans="1:7" x14ac:dyDescent="0.25">
      <c r="A946" s="164" t="s">
        <v>817</v>
      </c>
      <c r="B946" s="165">
        <v>2061</v>
      </c>
      <c r="C946" s="165"/>
      <c r="D946" s="165"/>
      <c r="E946" s="165"/>
      <c r="F946" s="165">
        <v>2061</v>
      </c>
      <c r="G946" s="165">
        <f t="shared" si="14"/>
        <v>20.61</v>
      </c>
    </row>
    <row r="947" spans="1:7" x14ac:dyDescent="0.25">
      <c r="A947" s="164" t="s">
        <v>1234</v>
      </c>
      <c r="B947" s="165">
        <v>7339</v>
      </c>
      <c r="C947" s="165"/>
      <c r="D947" s="165"/>
      <c r="E947" s="165"/>
      <c r="F947" s="165">
        <v>7339</v>
      </c>
      <c r="G947" s="165">
        <f t="shared" si="14"/>
        <v>73.39</v>
      </c>
    </row>
    <row r="948" spans="1:7" x14ac:dyDescent="0.25">
      <c r="A948" s="164" t="s">
        <v>1235</v>
      </c>
      <c r="B948" s="165">
        <v>1720</v>
      </c>
      <c r="C948" s="165"/>
      <c r="D948" s="165"/>
      <c r="E948" s="165"/>
      <c r="F948" s="165">
        <v>1720</v>
      </c>
      <c r="G948" s="165">
        <f t="shared" si="14"/>
        <v>17.2</v>
      </c>
    </row>
    <row r="949" spans="1:7" x14ac:dyDescent="0.25">
      <c r="A949" s="164" t="s">
        <v>819</v>
      </c>
      <c r="B949" s="165">
        <v>6141</v>
      </c>
      <c r="C949" s="165"/>
      <c r="D949" s="165"/>
      <c r="E949" s="165"/>
      <c r="F949" s="165">
        <v>6141</v>
      </c>
      <c r="G949" s="165">
        <f t="shared" si="14"/>
        <v>61.41</v>
      </c>
    </row>
    <row r="950" spans="1:7" x14ac:dyDescent="0.25">
      <c r="A950" s="164" t="s">
        <v>820</v>
      </c>
      <c r="B950" s="165">
        <v>3071</v>
      </c>
      <c r="C950" s="165">
        <v>479</v>
      </c>
      <c r="D950" s="165"/>
      <c r="E950" s="165"/>
      <c r="F950" s="165">
        <v>3550</v>
      </c>
      <c r="G950" s="165">
        <f t="shared" si="14"/>
        <v>55.618000000000002</v>
      </c>
    </row>
    <row r="951" spans="1:7" x14ac:dyDescent="0.25">
      <c r="A951" s="164" t="s">
        <v>826</v>
      </c>
      <c r="B951" s="165">
        <v>18620</v>
      </c>
      <c r="C951" s="165"/>
      <c r="D951" s="165"/>
      <c r="E951" s="165">
        <v>910</v>
      </c>
      <c r="F951" s="165">
        <v>19530</v>
      </c>
      <c r="G951" s="165">
        <f t="shared" si="14"/>
        <v>190.75</v>
      </c>
    </row>
    <row r="952" spans="1:7" x14ac:dyDescent="0.25">
      <c r="A952" s="164" t="s">
        <v>1236</v>
      </c>
      <c r="B952" s="165">
        <v>415</v>
      </c>
      <c r="C952" s="165"/>
      <c r="D952" s="165"/>
      <c r="E952" s="165"/>
      <c r="F952" s="165">
        <v>415</v>
      </c>
      <c r="G952" s="165">
        <f t="shared" si="14"/>
        <v>4.1500000000000004</v>
      </c>
    </row>
    <row r="953" spans="1:7" x14ac:dyDescent="0.25">
      <c r="A953" s="164" t="s">
        <v>830</v>
      </c>
      <c r="B953" s="165">
        <v>55525</v>
      </c>
      <c r="C953" s="165">
        <v>3014</v>
      </c>
      <c r="D953" s="165">
        <v>400</v>
      </c>
      <c r="E953" s="165">
        <v>510</v>
      </c>
      <c r="F953" s="165">
        <v>59449</v>
      </c>
      <c r="G953" s="165">
        <f t="shared" si="14"/>
        <v>730.52800000000002</v>
      </c>
    </row>
    <row r="954" spans="1:7" x14ac:dyDescent="0.25">
      <c r="A954" s="166" t="s">
        <v>1237</v>
      </c>
      <c r="B954" s="167">
        <v>802975</v>
      </c>
      <c r="C954" s="167">
        <v>66235</v>
      </c>
      <c r="D954" s="167">
        <v>1568</v>
      </c>
      <c r="E954" s="167">
        <v>9881</v>
      </c>
      <c r="F954" s="167">
        <v>880659</v>
      </c>
      <c r="G954" s="167">
        <f t="shared" si="14"/>
        <v>11586.094999999999</v>
      </c>
    </row>
    <row r="955" spans="1:7" x14ac:dyDescent="0.25">
      <c r="A955" s="172" t="s">
        <v>683</v>
      </c>
      <c r="B955" s="173">
        <v>28083</v>
      </c>
      <c r="C955" s="173">
        <v>2762</v>
      </c>
      <c r="D955" s="173"/>
      <c r="E955" s="173">
        <v>1294</v>
      </c>
      <c r="F955" s="173">
        <v>32139</v>
      </c>
      <c r="G955" s="173">
        <f t="shared" si="14"/>
        <v>430.92399999999998</v>
      </c>
    </row>
    <row r="956" spans="1:7" x14ac:dyDescent="0.25">
      <c r="A956" s="164" t="s">
        <v>684</v>
      </c>
      <c r="B956" s="165">
        <v>14022</v>
      </c>
      <c r="C956" s="165">
        <v>57</v>
      </c>
      <c r="D956" s="165"/>
      <c r="E956" s="165">
        <v>1294</v>
      </c>
      <c r="F956" s="165">
        <v>15373</v>
      </c>
      <c r="G956" s="165">
        <f t="shared" si="14"/>
        <v>149.654</v>
      </c>
    </row>
    <row r="957" spans="1:7" x14ac:dyDescent="0.25">
      <c r="A957" s="164" t="s">
        <v>685</v>
      </c>
      <c r="B957" s="165">
        <v>2368</v>
      </c>
      <c r="C957" s="165">
        <v>1246</v>
      </c>
      <c r="D957" s="165"/>
      <c r="E957" s="165"/>
      <c r="F957" s="165">
        <v>3614</v>
      </c>
      <c r="G957" s="165">
        <f t="shared" si="14"/>
        <v>88.471999999999994</v>
      </c>
    </row>
    <row r="958" spans="1:7" x14ac:dyDescent="0.25">
      <c r="A958" s="164" t="s">
        <v>686</v>
      </c>
      <c r="B958" s="165">
        <v>420</v>
      </c>
      <c r="C958" s="165">
        <v>12</v>
      </c>
      <c r="D958" s="165"/>
      <c r="E958" s="165"/>
      <c r="F958" s="165">
        <v>432</v>
      </c>
      <c r="G958" s="165">
        <f t="shared" si="14"/>
        <v>4.8239999999999998</v>
      </c>
    </row>
    <row r="959" spans="1:7" x14ac:dyDescent="0.25">
      <c r="A959" s="164" t="s">
        <v>687</v>
      </c>
      <c r="B959" s="165">
        <v>1242</v>
      </c>
      <c r="C959" s="165">
        <v>10</v>
      </c>
      <c r="D959" s="165"/>
      <c r="E959" s="165"/>
      <c r="F959" s="165">
        <v>1252</v>
      </c>
      <c r="G959" s="165">
        <f t="shared" si="14"/>
        <v>12.94</v>
      </c>
    </row>
    <row r="960" spans="1:7" x14ac:dyDescent="0.25">
      <c r="A960" s="164" t="s">
        <v>1238</v>
      </c>
      <c r="B960" s="165">
        <v>170</v>
      </c>
      <c r="C960" s="165">
        <v>7</v>
      </c>
      <c r="D960" s="165"/>
      <c r="E960" s="165"/>
      <c r="F960" s="165">
        <v>177</v>
      </c>
      <c r="G960" s="165">
        <f t="shared" si="14"/>
        <v>2.0640000000000001</v>
      </c>
    </row>
    <row r="961" spans="1:7" x14ac:dyDescent="0.25">
      <c r="A961" s="164" t="s">
        <v>688</v>
      </c>
      <c r="B961" s="165">
        <v>9861</v>
      </c>
      <c r="C961" s="165">
        <v>1430</v>
      </c>
      <c r="D961" s="165"/>
      <c r="E961" s="165"/>
      <c r="F961" s="165">
        <v>11291</v>
      </c>
      <c r="G961" s="165">
        <f t="shared" si="14"/>
        <v>172.97</v>
      </c>
    </row>
    <row r="962" spans="1:7" x14ac:dyDescent="0.25">
      <c r="A962" s="172" t="s">
        <v>689</v>
      </c>
      <c r="B962" s="173">
        <v>68328</v>
      </c>
      <c r="C962" s="173">
        <v>4590</v>
      </c>
      <c r="D962" s="173"/>
      <c r="E962" s="173">
        <v>5</v>
      </c>
      <c r="F962" s="173">
        <v>72923</v>
      </c>
      <c r="G962" s="173">
        <f t="shared" si="14"/>
        <v>921.98500000000001</v>
      </c>
    </row>
    <row r="963" spans="1:7" x14ac:dyDescent="0.25">
      <c r="A963" s="164" t="s">
        <v>1239</v>
      </c>
      <c r="B963" s="165">
        <v>430</v>
      </c>
      <c r="C963" s="165"/>
      <c r="D963" s="165"/>
      <c r="E963" s="165"/>
      <c r="F963" s="165">
        <v>430</v>
      </c>
      <c r="G963" s="165">
        <f t="shared" si="14"/>
        <v>4.3</v>
      </c>
    </row>
    <row r="964" spans="1:7" x14ac:dyDescent="0.25">
      <c r="A964" s="164" t="s">
        <v>691</v>
      </c>
      <c r="B964" s="165">
        <v>7055</v>
      </c>
      <c r="C964" s="165">
        <v>681</v>
      </c>
      <c r="D964" s="165"/>
      <c r="E964" s="165"/>
      <c r="F964" s="165">
        <v>7736</v>
      </c>
      <c r="G964" s="165">
        <f t="shared" si="14"/>
        <v>105.962</v>
      </c>
    </row>
    <row r="965" spans="1:7" x14ac:dyDescent="0.25">
      <c r="A965" s="164" t="s">
        <v>692</v>
      </c>
      <c r="B965" s="165">
        <v>505</v>
      </c>
      <c r="C965" s="165"/>
      <c r="D965" s="165"/>
      <c r="E965" s="165"/>
      <c r="F965" s="165">
        <v>505</v>
      </c>
      <c r="G965" s="165">
        <f t="shared" si="14"/>
        <v>5.05</v>
      </c>
    </row>
    <row r="966" spans="1:7" x14ac:dyDescent="0.25">
      <c r="A966" s="164" t="s">
        <v>693</v>
      </c>
      <c r="B966" s="165">
        <v>3054</v>
      </c>
      <c r="C966" s="165"/>
      <c r="D966" s="165"/>
      <c r="E966" s="165"/>
      <c r="F966" s="165">
        <v>3054</v>
      </c>
      <c r="G966" s="165">
        <f t="shared" ref="G966:G1029" si="15">(B966*$J$5+C966*$J$6+D966*$J$7+E966*$J$8)/1000</f>
        <v>30.54</v>
      </c>
    </row>
    <row r="967" spans="1:7" x14ac:dyDescent="0.25">
      <c r="A967" s="164" t="s">
        <v>1240</v>
      </c>
      <c r="B967" s="165">
        <v>677</v>
      </c>
      <c r="C967" s="165"/>
      <c r="D967" s="165"/>
      <c r="E967" s="165"/>
      <c r="F967" s="165">
        <v>677</v>
      </c>
      <c r="G967" s="165">
        <f t="shared" si="15"/>
        <v>6.77</v>
      </c>
    </row>
    <row r="968" spans="1:7" x14ac:dyDescent="0.25">
      <c r="A968" s="164" t="s">
        <v>694</v>
      </c>
      <c r="B968" s="165">
        <v>14197</v>
      </c>
      <c r="C968" s="165">
        <v>3036</v>
      </c>
      <c r="D968" s="165"/>
      <c r="E968" s="165"/>
      <c r="F968" s="165">
        <v>17233</v>
      </c>
      <c r="G968" s="165">
        <f t="shared" si="15"/>
        <v>299.84199999999998</v>
      </c>
    </row>
    <row r="969" spans="1:7" x14ac:dyDescent="0.25">
      <c r="A969" s="164" t="s">
        <v>695</v>
      </c>
      <c r="B969" s="165">
        <v>41651</v>
      </c>
      <c r="C969" s="165">
        <v>873</v>
      </c>
      <c r="D969" s="165"/>
      <c r="E969" s="165">
        <v>5</v>
      </c>
      <c r="F969" s="165">
        <v>42529</v>
      </c>
      <c r="G969" s="165">
        <f t="shared" si="15"/>
        <v>461.93099999999998</v>
      </c>
    </row>
    <row r="970" spans="1:7" x14ac:dyDescent="0.25">
      <c r="A970" s="164" t="s">
        <v>1241</v>
      </c>
      <c r="B970" s="165">
        <v>759</v>
      </c>
      <c r="C970" s="165"/>
      <c r="D970" s="165"/>
      <c r="E970" s="165"/>
      <c r="F970" s="165">
        <v>759</v>
      </c>
      <c r="G970" s="165">
        <f t="shared" si="15"/>
        <v>7.59</v>
      </c>
    </row>
    <row r="971" spans="1:7" x14ac:dyDescent="0.25">
      <c r="A971" s="172" t="s">
        <v>696</v>
      </c>
      <c r="B971" s="173">
        <v>76358</v>
      </c>
      <c r="C971" s="173">
        <v>4033</v>
      </c>
      <c r="D971" s="173">
        <v>37</v>
      </c>
      <c r="E971" s="173">
        <v>519</v>
      </c>
      <c r="F971" s="173">
        <v>80947</v>
      </c>
      <c r="G971" s="173">
        <f t="shared" si="15"/>
        <v>977.37099999999998</v>
      </c>
    </row>
    <row r="972" spans="1:7" x14ac:dyDescent="0.25">
      <c r="A972" s="164" t="s">
        <v>697</v>
      </c>
      <c r="B972" s="165">
        <v>1107</v>
      </c>
      <c r="C972" s="165"/>
      <c r="D972" s="165"/>
      <c r="E972" s="165"/>
      <c r="F972" s="165">
        <v>1107</v>
      </c>
      <c r="G972" s="165">
        <f t="shared" si="15"/>
        <v>11.07</v>
      </c>
    </row>
    <row r="973" spans="1:7" x14ac:dyDescent="0.25">
      <c r="A973" s="164" t="s">
        <v>698</v>
      </c>
      <c r="B973" s="165">
        <v>13442</v>
      </c>
      <c r="C973" s="165">
        <v>2280</v>
      </c>
      <c r="D973" s="165"/>
      <c r="E973" s="165"/>
      <c r="F973" s="165">
        <v>15722</v>
      </c>
      <c r="G973" s="165">
        <f t="shared" si="15"/>
        <v>252.98</v>
      </c>
    </row>
    <row r="974" spans="1:7" x14ac:dyDescent="0.25">
      <c r="A974" s="164" t="s">
        <v>699</v>
      </c>
      <c r="B974" s="165">
        <v>905</v>
      </c>
      <c r="C974" s="165">
        <v>418</v>
      </c>
      <c r="D974" s="165"/>
      <c r="E974" s="165"/>
      <c r="F974" s="165">
        <v>1323</v>
      </c>
      <c r="G974" s="165">
        <f t="shared" si="15"/>
        <v>30.786000000000001</v>
      </c>
    </row>
    <row r="975" spans="1:7" x14ac:dyDescent="0.25">
      <c r="A975" s="164" t="s">
        <v>700</v>
      </c>
      <c r="B975" s="165">
        <v>80</v>
      </c>
      <c r="C975" s="165"/>
      <c r="D975" s="165"/>
      <c r="E975" s="165">
        <v>202</v>
      </c>
      <c r="F975" s="165">
        <v>282</v>
      </c>
      <c r="G975" s="165">
        <f t="shared" si="15"/>
        <v>1.81</v>
      </c>
    </row>
    <row r="976" spans="1:7" x14ac:dyDescent="0.25">
      <c r="A976" s="164" t="s">
        <v>701</v>
      </c>
      <c r="B976" s="165">
        <v>4232</v>
      </c>
      <c r="C976" s="165">
        <v>71</v>
      </c>
      <c r="D976" s="165"/>
      <c r="E976" s="165"/>
      <c r="F976" s="165">
        <v>4303</v>
      </c>
      <c r="G976" s="165">
        <f t="shared" si="15"/>
        <v>46.012</v>
      </c>
    </row>
    <row r="977" spans="1:7" x14ac:dyDescent="0.25">
      <c r="A977" s="164" t="s">
        <v>702</v>
      </c>
      <c r="B977" s="165">
        <v>30155</v>
      </c>
      <c r="C977" s="165">
        <v>643</v>
      </c>
      <c r="D977" s="165"/>
      <c r="E977" s="165">
        <v>19</v>
      </c>
      <c r="F977" s="165">
        <v>30817</v>
      </c>
      <c r="G977" s="165">
        <f t="shared" si="15"/>
        <v>335.08100000000002</v>
      </c>
    </row>
    <row r="978" spans="1:7" x14ac:dyDescent="0.25">
      <c r="A978" s="164" t="s">
        <v>703</v>
      </c>
      <c r="B978" s="165">
        <v>2750</v>
      </c>
      <c r="C978" s="165"/>
      <c r="D978" s="165"/>
      <c r="E978" s="165"/>
      <c r="F978" s="165">
        <v>2750</v>
      </c>
      <c r="G978" s="165">
        <f t="shared" si="15"/>
        <v>27.5</v>
      </c>
    </row>
    <row r="979" spans="1:7" x14ac:dyDescent="0.25">
      <c r="A979" s="164" t="s">
        <v>1010</v>
      </c>
      <c r="B979" s="165">
        <v>401</v>
      </c>
      <c r="C979" s="165"/>
      <c r="D979" s="165"/>
      <c r="E979" s="165"/>
      <c r="F979" s="165">
        <v>401</v>
      </c>
      <c r="G979" s="165">
        <f t="shared" si="15"/>
        <v>4.01</v>
      </c>
    </row>
    <row r="980" spans="1:7" x14ac:dyDescent="0.25">
      <c r="A980" s="164" t="s">
        <v>704</v>
      </c>
      <c r="B980" s="165">
        <v>12225</v>
      </c>
      <c r="C980" s="165">
        <v>85</v>
      </c>
      <c r="D980" s="165">
        <v>37</v>
      </c>
      <c r="E980" s="165"/>
      <c r="F980" s="165">
        <v>12347</v>
      </c>
      <c r="G980" s="165">
        <f t="shared" si="15"/>
        <v>128.15</v>
      </c>
    </row>
    <row r="981" spans="1:7" x14ac:dyDescent="0.25">
      <c r="A981" s="164" t="s">
        <v>705</v>
      </c>
      <c r="B981" s="165">
        <v>330</v>
      </c>
      <c r="C981" s="165"/>
      <c r="D981" s="165"/>
      <c r="E981" s="165"/>
      <c r="F981" s="165">
        <v>330</v>
      </c>
      <c r="G981" s="165">
        <f t="shared" si="15"/>
        <v>3.3</v>
      </c>
    </row>
    <row r="982" spans="1:7" x14ac:dyDescent="0.25">
      <c r="A982" s="164" t="s">
        <v>706</v>
      </c>
      <c r="B982" s="165">
        <v>3726</v>
      </c>
      <c r="C982" s="165"/>
      <c r="D982" s="165"/>
      <c r="E982" s="165"/>
      <c r="F982" s="165">
        <v>3726</v>
      </c>
      <c r="G982" s="165">
        <f t="shared" si="15"/>
        <v>37.26</v>
      </c>
    </row>
    <row r="983" spans="1:7" x14ac:dyDescent="0.25">
      <c r="A983" s="164" t="s">
        <v>707</v>
      </c>
      <c r="B983" s="165">
        <v>1657</v>
      </c>
      <c r="C983" s="165"/>
      <c r="D983" s="165"/>
      <c r="E983" s="165"/>
      <c r="F983" s="165">
        <v>1657</v>
      </c>
      <c r="G983" s="165">
        <f t="shared" si="15"/>
        <v>16.57</v>
      </c>
    </row>
    <row r="984" spans="1:7" x14ac:dyDescent="0.25">
      <c r="A984" s="164" t="s">
        <v>708</v>
      </c>
      <c r="B984" s="165">
        <v>652</v>
      </c>
      <c r="C984" s="165">
        <v>171</v>
      </c>
      <c r="D984" s="165"/>
      <c r="E984" s="165"/>
      <c r="F984" s="165">
        <v>823</v>
      </c>
      <c r="G984" s="165">
        <f t="shared" si="15"/>
        <v>15.412000000000001</v>
      </c>
    </row>
    <row r="985" spans="1:7" x14ac:dyDescent="0.25">
      <c r="A985" s="164" t="s">
        <v>709</v>
      </c>
      <c r="B985" s="165">
        <v>978</v>
      </c>
      <c r="C985" s="165">
        <v>21</v>
      </c>
      <c r="D985" s="165"/>
      <c r="E985" s="165"/>
      <c r="F985" s="165">
        <v>999</v>
      </c>
      <c r="G985" s="165">
        <f t="shared" si="15"/>
        <v>10.872</v>
      </c>
    </row>
    <row r="986" spans="1:7" x14ac:dyDescent="0.25">
      <c r="A986" s="164" t="s">
        <v>710</v>
      </c>
      <c r="B986" s="165">
        <v>502</v>
      </c>
      <c r="C986" s="165"/>
      <c r="D986" s="165"/>
      <c r="E986" s="165"/>
      <c r="F986" s="165">
        <v>502</v>
      </c>
      <c r="G986" s="165">
        <f t="shared" si="15"/>
        <v>5.0199999999999996</v>
      </c>
    </row>
    <row r="987" spans="1:7" x14ac:dyDescent="0.25">
      <c r="A987" s="164" t="s">
        <v>1242</v>
      </c>
      <c r="B987" s="165">
        <v>735</v>
      </c>
      <c r="C987" s="165">
        <v>64</v>
      </c>
      <c r="D987" s="165"/>
      <c r="E987" s="165"/>
      <c r="F987" s="165">
        <v>799</v>
      </c>
      <c r="G987" s="165">
        <f t="shared" si="15"/>
        <v>10.678000000000001</v>
      </c>
    </row>
    <row r="988" spans="1:7" x14ac:dyDescent="0.25">
      <c r="A988" s="164" t="s">
        <v>711</v>
      </c>
      <c r="B988" s="165"/>
      <c r="C988" s="165">
        <v>261</v>
      </c>
      <c r="D988" s="165"/>
      <c r="E988" s="165"/>
      <c r="F988" s="165">
        <v>261</v>
      </c>
      <c r="G988" s="165">
        <f t="shared" si="15"/>
        <v>13.571999999999999</v>
      </c>
    </row>
    <row r="989" spans="1:7" x14ac:dyDescent="0.25">
      <c r="A989" s="164" t="s">
        <v>712</v>
      </c>
      <c r="B989" s="165">
        <v>657</v>
      </c>
      <c r="C989" s="165">
        <v>19</v>
      </c>
      <c r="D989" s="165"/>
      <c r="E989" s="165">
        <v>192</v>
      </c>
      <c r="F989" s="165">
        <v>868</v>
      </c>
      <c r="G989" s="165">
        <f t="shared" si="15"/>
        <v>8.5180000000000007</v>
      </c>
    </row>
    <row r="990" spans="1:7" x14ac:dyDescent="0.25">
      <c r="A990" s="164" t="s">
        <v>713</v>
      </c>
      <c r="B990" s="165">
        <v>1824</v>
      </c>
      <c r="C990" s="165"/>
      <c r="D990" s="165"/>
      <c r="E990" s="165">
        <v>106</v>
      </c>
      <c r="F990" s="165">
        <v>1930</v>
      </c>
      <c r="G990" s="165">
        <f t="shared" si="15"/>
        <v>18.77</v>
      </c>
    </row>
    <row r="991" spans="1:7" x14ac:dyDescent="0.25">
      <c r="A991" s="172" t="s">
        <v>401</v>
      </c>
      <c r="B991" s="173">
        <v>132838</v>
      </c>
      <c r="C991" s="173">
        <v>6736</v>
      </c>
      <c r="D991" s="173">
        <v>398</v>
      </c>
      <c r="E991" s="173">
        <v>289</v>
      </c>
      <c r="F991" s="173">
        <v>140261</v>
      </c>
      <c r="G991" s="173">
        <f t="shared" si="15"/>
        <v>1696.0170000000001</v>
      </c>
    </row>
    <row r="992" spans="1:7" x14ac:dyDescent="0.25">
      <c r="A992" s="164" t="s">
        <v>402</v>
      </c>
      <c r="B992" s="165">
        <v>104100</v>
      </c>
      <c r="C992" s="165">
        <v>6671</v>
      </c>
      <c r="D992" s="165">
        <v>398</v>
      </c>
      <c r="E992" s="165">
        <v>261</v>
      </c>
      <c r="F992" s="165">
        <v>111430</v>
      </c>
      <c r="G992" s="165">
        <f t="shared" si="15"/>
        <v>1405.117</v>
      </c>
    </row>
    <row r="993" spans="1:7" x14ac:dyDescent="0.25">
      <c r="A993" s="164" t="s">
        <v>403</v>
      </c>
      <c r="B993" s="165">
        <v>3179</v>
      </c>
      <c r="C993" s="165">
        <v>9</v>
      </c>
      <c r="D993" s="165"/>
      <c r="E993" s="165"/>
      <c r="F993" s="165">
        <v>3188</v>
      </c>
      <c r="G993" s="165">
        <f t="shared" si="15"/>
        <v>32.258000000000003</v>
      </c>
    </row>
    <row r="994" spans="1:7" x14ac:dyDescent="0.25">
      <c r="A994" s="164" t="s">
        <v>488</v>
      </c>
      <c r="B994" s="165">
        <v>2040</v>
      </c>
      <c r="C994" s="165"/>
      <c r="D994" s="165"/>
      <c r="E994" s="165">
        <v>25</v>
      </c>
      <c r="F994" s="165">
        <v>2065</v>
      </c>
      <c r="G994" s="165">
        <f t="shared" si="15"/>
        <v>20.524999999999999</v>
      </c>
    </row>
    <row r="995" spans="1:7" x14ac:dyDescent="0.25">
      <c r="A995" s="164" t="s">
        <v>404</v>
      </c>
      <c r="B995" s="165">
        <v>1310</v>
      </c>
      <c r="C995" s="165"/>
      <c r="D995" s="165"/>
      <c r="E995" s="165"/>
      <c r="F995" s="165">
        <v>1310</v>
      </c>
      <c r="G995" s="165">
        <f t="shared" si="15"/>
        <v>13.1</v>
      </c>
    </row>
    <row r="996" spans="1:7" x14ac:dyDescent="0.25">
      <c r="A996" s="164" t="s">
        <v>405</v>
      </c>
      <c r="B996" s="165">
        <v>1067</v>
      </c>
      <c r="C996" s="165">
        <v>45</v>
      </c>
      <c r="D996" s="165"/>
      <c r="E996" s="165"/>
      <c r="F996" s="165">
        <v>1112</v>
      </c>
      <c r="G996" s="165">
        <f t="shared" si="15"/>
        <v>13.01</v>
      </c>
    </row>
    <row r="997" spans="1:7" x14ac:dyDescent="0.25">
      <c r="A997" s="164" t="s">
        <v>406</v>
      </c>
      <c r="B997" s="165">
        <v>4523</v>
      </c>
      <c r="C997" s="165">
        <v>8</v>
      </c>
      <c r="D997" s="165"/>
      <c r="E997" s="165"/>
      <c r="F997" s="165">
        <v>4531</v>
      </c>
      <c r="G997" s="165">
        <f t="shared" si="15"/>
        <v>45.646000000000001</v>
      </c>
    </row>
    <row r="998" spans="1:7" x14ac:dyDescent="0.25">
      <c r="A998" s="164" t="s">
        <v>407</v>
      </c>
      <c r="B998" s="165">
        <v>1084</v>
      </c>
      <c r="C998" s="165"/>
      <c r="D998" s="165"/>
      <c r="E998" s="165"/>
      <c r="F998" s="165">
        <v>1084</v>
      </c>
      <c r="G998" s="165">
        <f t="shared" si="15"/>
        <v>10.84</v>
      </c>
    </row>
    <row r="999" spans="1:7" x14ac:dyDescent="0.25">
      <c r="A999" s="164" t="s">
        <v>408</v>
      </c>
      <c r="B999" s="165">
        <v>15535</v>
      </c>
      <c r="C999" s="165">
        <v>3</v>
      </c>
      <c r="D999" s="165"/>
      <c r="E999" s="165">
        <v>3</v>
      </c>
      <c r="F999" s="165">
        <v>15541</v>
      </c>
      <c r="G999" s="165">
        <f t="shared" si="15"/>
        <v>155.52099999999999</v>
      </c>
    </row>
    <row r="1000" spans="1:7" x14ac:dyDescent="0.25">
      <c r="A1000" s="172" t="s">
        <v>74</v>
      </c>
      <c r="B1000" s="173">
        <v>1676</v>
      </c>
      <c r="C1000" s="173">
        <v>143</v>
      </c>
      <c r="D1000" s="173"/>
      <c r="E1000" s="173"/>
      <c r="F1000" s="173">
        <v>1819</v>
      </c>
      <c r="G1000" s="173">
        <f t="shared" si="15"/>
        <v>24.196000000000002</v>
      </c>
    </row>
    <row r="1001" spans="1:7" x14ac:dyDescent="0.25">
      <c r="A1001" s="164" t="s">
        <v>80</v>
      </c>
      <c r="B1001" s="165">
        <v>1676</v>
      </c>
      <c r="C1001" s="165">
        <v>143</v>
      </c>
      <c r="D1001" s="165"/>
      <c r="E1001" s="165"/>
      <c r="F1001" s="165">
        <v>1819</v>
      </c>
      <c r="G1001" s="165">
        <f t="shared" si="15"/>
        <v>24.196000000000002</v>
      </c>
    </row>
    <row r="1002" spans="1:7" x14ac:dyDescent="0.25">
      <c r="A1002" s="172" t="s">
        <v>715</v>
      </c>
      <c r="B1002" s="173">
        <v>7622</v>
      </c>
      <c r="C1002" s="173">
        <v>2069</v>
      </c>
      <c r="D1002" s="173"/>
      <c r="E1002" s="173">
        <v>1142</v>
      </c>
      <c r="F1002" s="173">
        <v>10833</v>
      </c>
      <c r="G1002" s="173">
        <f t="shared" si="15"/>
        <v>189.518</v>
      </c>
    </row>
    <row r="1003" spans="1:7" x14ac:dyDescent="0.25">
      <c r="A1003" s="164" t="s">
        <v>718</v>
      </c>
      <c r="B1003" s="165"/>
      <c r="C1003" s="165"/>
      <c r="D1003" s="165"/>
      <c r="E1003" s="165">
        <v>100</v>
      </c>
      <c r="F1003" s="165">
        <v>100</v>
      </c>
      <c r="G1003" s="165">
        <f t="shared" si="15"/>
        <v>0.5</v>
      </c>
    </row>
    <row r="1004" spans="1:7" x14ac:dyDescent="0.25">
      <c r="A1004" s="164" t="s">
        <v>721</v>
      </c>
      <c r="B1004" s="165">
        <v>459</v>
      </c>
      <c r="C1004" s="165"/>
      <c r="D1004" s="165"/>
      <c r="E1004" s="165"/>
      <c r="F1004" s="165">
        <v>459</v>
      </c>
      <c r="G1004" s="165">
        <f t="shared" si="15"/>
        <v>4.59</v>
      </c>
    </row>
    <row r="1005" spans="1:7" x14ac:dyDescent="0.25">
      <c r="A1005" s="164" t="s">
        <v>722</v>
      </c>
      <c r="B1005" s="165">
        <v>1023</v>
      </c>
      <c r="C1005" s="165"/>
      <c r="D1005" s="165"/>
      <c r="E1005" s="165"/>
      <c r="F1005" s="165">
        <v>1023</v>
      </c>
      <c r="G1005" s="165">
        <f t="shared" si="15"/>
        <v>10.23</v>
      </c>
    </row>
    <row r="1006" spans="1:7" x14ac:dyDescent="0.25">
      <c r="A1006" s="164" t="s">
        <v>724</v>
      </c>
      <c r="B1006" s="165">
        <v>725</v>
      </c>
      <c r="C1006" s="165"/>
      <c r="D1006" s="165"/>
      <c r="E1006" s="165">
        <v>1037</v>
      </c>
      <c r="F1006" s="165">
        <v>1762</v>
      </c>
      <c r="G1006" s="165">
        <f t="shared" si="15"/>
        <v>12.435</v>
      </c>
    </row>
    <row r="1007" spans="1:7" x14ac:dyDescent="0.25">
      <c r="A1007" s="164" t="s">
        <v>725</v>
      </c>
      <c r="B1007" s="165">
        <v>3227</v>
      </c>
      <c r="C1007" s="165"/>
      <c r="D1007" s="165"/>
      <c r="E1007" s="165"/>
      <c r="F1007" s="165">
        <v>3227</v>
      </c>
      <c r="G1007" s="165">
        <f t="shared" si="15"/>
        <v>32.270000000000003</v>
      </c>
    </row>
    <row r="1008" spans="1:7" x14ac:dyDescent="0.25">
      <c r="A1008" s="164" t="s">
        <v>726</v>
      </c>
      <c r="B1008" s="165">
        <v>2188</v>
      </c>
      <c r="C1008" s="165">
        <v>2069</v>
      </c>
      <c r="D1008" s="165"/>
      <c r="E1008" s="165">
        <v>5</v>
      </c>
      <c r="F1008" s="165">
        <v>4262</v>
      </c>
      <c r="G1008" s="165">
        <f t="shared" si="15"/>
        <v>129.49299999999999</v>
      </c>
    </row>
    <row r="1009" spans="1:7" x14ac:dyDescent="0.25">
      <c r="A1009" s="172" t="s">
        <v>728</v>
      </c>
      <c r="B1009" s="173">
        <v>126572</v>
      </c>
      <c r="C1009" s="173">
        <v>13205</v>
      </c>
      <c r="D1009" s="173">
        <v>132</v>
      </c>
      <c r="E1009" s="173">
        <v>1074</v>
      </c>
      <c r="F1009" s="173">
        <v>140983</v>
      </c>
      <c r="G1009" s="173">
        <f t="shared" si="15"/>
        <v>1963.03</v>
      </c>
    </row>
    <row r="1010" spans="1:7" x14ac:dyDescent="0.25">
      <c r="A1010" s="164" t="s">
        <v>729</v>
      </c>
      <c r="B1010" s="165">
        <v>2106</v>
      </c>
      <c r="C1010" s="165">
        <v>18</v>
      </c>
      <c r="D1010" s="165"/>
      <c r="E1010" s="165"/>
      <c r="F1010" s="165">
        <v>2124</v>
      </c>
      <c r="G1010" s="165">
        <f t="shared" si="15"/>
        <v>21.995999999999999</v>
      </c>
    </row>
    <row r="1011" spans="1:7" x14ac:dyDescent="0.25">
      <c r="A1011" s="164" t="s">
        <v>730</v>
      </c>
      <c r="B1011" s="165">
        <v>4246</v>
      </c>
      <c r="C1011" s="165">
        <v>175</v>
      </c>
      <c r="D1011" s="165"/>
      <c r="E1011" s="165"/>
      <c r="F1011" s="165">
        <v>4421</v>
      </c>
      <c r="G1011" s="165">
        <f t="shared" si="15"/>
        <v>51.56</v>
      </c>
    </row>
    <row r="1012" spans="1:7" x14ac:dyDescent="0.25">
      <c r="A1012" s="164" t="s">
        <v>1243</v>
      </c>
      <c r="B1012" s="165">
        <v>675</v>
      </c>
      <c r="C1012" s="165"/>
      <c r="D1012" s="165"/>
      <c r="E1012" s="165"/>
      <c r="F1012" s="165">
        <v>675</v>
      </c>
      <c r="G1012" s="165">
        <f t="shared" si="15"/>
        <v>6.75</v>
      </c>
    </row>
    <row r="1013" spans="1:7" x14ac:dyDescent="0.25">
      <c r="A1013" s="164" t="s">
        <v>731</v>
      </c>
      <c r="B1013" s="165">
        <v>1806</v>
      </c>
      <c r="C1013" s="165"/>
      <c r="D1013" s="165"/>
      <c r="E1013" s="165"/>
      <c r="F1013" s="165">
        <v>1806</v>
      </c>
      <c r="G1013" s="165">
        <f t="shared" si="15"/>
        <v>18.059999999999999</v>
      </c>
    </row>
    <row r="1014" spans="1:7" x14ac:dyDescent="0.25">
      <c r="A1014" s="164" t="s">
        <v>1244</v>
      </c>
      <c r="B1014" s="165"/>
      <c r="C1014" s="165">
        <v>60</v>
      </c>
      <c r="D1014" s="165"/>
      <c r="E1014" s="165"/>
      <c r="F1014" s="165">
        <v>60</v>
      </c>
      <c r="G1014" s="165">
        <f t="shared" si="15"/>
        <v>3.12</v>
      </c>
    </row>
    <row r="1015" spans="1:7" x14ac:dyDescent="0.25">
      <c r="A1015" s="164" t="s">
        <v>733</v>
      </c>
      <c r="B1015" s="165">
        <v>505</v>
      </c>
      <c r="C1015" s="165"/>
      <c r="D1015" s="165"/>
      <c r="E1015" s="165"/>
      <c r="F1015" s="165">
        <v>505</v>
      </c>
      <c r="G1015" s="165">
        <f t="shared" si="15"/>
        <v>5.05</v>
      </c>
    </row>
    <row r="1016" spans="1:7" x14ac:dyDescent="0.25">
      <c r="A1016" s="164" t="s">
        <v>734</v>
      </c>
      <c r="B1016" s="165">
        <v>4471</v>
      </c>
      <c r="C1016" s="165">
        <v>61</v>
      </c>
      <c r="D1016" s="165"/>
      <c r="E1016" s="165"/>
      <c r="F1016" s="165">
        <v>4532</v>
      </c>
      <c r="G1016" s="165">
        <f t="shared" si="15"/>
        <v>47.881999999999998</v>
      </c>
    </row>
    <row r="1017" spans="1:7" x14ac:dyDescent="0.25">
      <c r="A1017" s="164" t="s">
        <v>735</v>
      </c>
      <c r="B1017" s="165">
        <v>5159</v>
      </c>
      <c r="C1017" s="165"/>
      <c r="D1017" s="165"/>
      <c r="E1017" s="165">
        <v>57</v>
      </c>
      <c r="F1017" s="165">
        <v>5216</v>
      </c>
      <c r="G1017" s="165">
        <f t="shared" si="15"/>
        <v>51.875</v>
      </c>
    </row>
    <row r="1018" spans="1:7" x14ac:dyDescent="0.25">
      <c r="A1018" s="164" t="s">
        <v>736</v>
      </c>
      <c r="B1018" s="165">
        <v>3321</v>
      </c>
      <c r="C1018" s="165"/>
      <c r="D1018" s="165"/>
      <c r="E1018" s="165"/>
      <c r="F1018" s="165">
        <v>3321</v>
      </c>
      <c r="G1018" s="165">
        <f t="shared" si="15"/>
        <v>33.21</v>
      </c>
    </row>
    <row r="1019" spans="1:7" x14ac:dyDescent="0.25">
      <c r="A1019" s="164" t="s">
        <v>1012</v>
      </c>
      <c r="B1019" s="165">
        <v>845</v>
      </c>
      <c r="C1019" s="165"/>
      <c r="D1019" s="165"/>
      <c r="E1019" s="165"/>
      <c r="F1019" s="165">
        <v>845</v>
      </c>
      <c r="G1019" s="165">
        <f t="shared" si="15"/>
        <v>8.4499999999999993</v>
      </c>
    </row>
    <row r="1020" spans="1:7" x14ac:dyDescent="0.25">
      <c r="A1020" s="164" t="s">
        <v>737</v>
      </c>
      <c r="B1020" s="165">
        <v>97884</v>
      </c>
      <c r="C1020" s="165">
        <v>8443</v>
      </c>
      <c r="D1020" s="165">
        <v>132</v>
      </c>
      <c r="E1020" s="165">
        <v>1017</v>
      </c>
      <c r="F1020" s="165">
        <v>107476</v>
      </c>
      <c r="G1020" s="165">
        <f t="shared" si="15"/>
        <v>1428.241</v>
      </c>
    </row>
    <row r="1021" spans="1:7" x14ac:dyDescent="0.25">
      <c r="A1021" s="164" t="s">
        <v>1245</v>
      </c>
      <c r="B1021" s="165">
        <v>1092</v>
      </c>
      <c r="C1021" s="165">
        <v>4448</v>
      </c>
      <c r="D1021" s="165"/>
      <c r="E1021" s="165"/>
      <c r="F1021" s="165">
        <v>5540</v>
      </c>
      <c r="G1021" s="165">
        <f t="shared" si="15"/>
        <v>242.21600000000001</v>
      </c>
    </row>
    <row r="1022" spans="1:7" x14ac:dyDescent="0.25">
      <c r="A1022" s="164" t="s">
        <v>423</v>
      </c>
      <c r="B1022" s="165">
        <v>3793</v>
      </c>
      <c r="C1022" s="165"/>
      <c r="D1022" s="165"/>
      <c r="E1022" s="165"/>
      <c r="F1022" s="165">
        <v>3793</v>
      </c>
      <c r="G1022" s="165">
        <f t="shared" si="15"/>
        <v>37.93</v>
      </c>
    </row>
    <row r="1023" spans="1:7" x14ac:dyDescent="0.25">
      <c r="A1023" s="164" t="s">
        <v>738</v>
      </c>
      <c r="B1023" s="165">
        <v>669</v>
      </c>
      <c r="C1023" s="165"/>
      <c r="D1023" s="165"/>
      <c r="E1023" s="165"/>
      <c r="F1023" s="165">
        <v>669</v>
      </c>
      <c r="G1023" s="165">
        <f t="shared" si="15"/>
        <v>6.69</v>
      </c>
    </row>
    <row r="1024" spans="1:7" x14ac:dyDescent="0.25">
      <c r="A1024" s="172" t="s">
        <v>427</v>
      </c>
      <c r="B1024" s="173">
        <v>690</v>
      </c>
      <c r="C1024" s="173">
        <v>91</v>
      </c>
      <c r="D1024" s="173"/>
      <c r="E1024" s="173"/>
      <c r="F1024" s="173">
        <v>781</v>
      </c>
      <c r="G1024" s="173">
        <f t="shared" si="15"/>
        <v>11.632</v>
      </c>
    </row>
    <row r="1025" spans="1:7" x14ac:dyDescent="0.25">
      <c r="A1025" s="164" t="s">
        <v>437</v>
      </c>
      <c r="B1025" s="165">
        <v>690</v>
      </c>
      <c r="C1025" s="165">
        <v>91</v>
      </c>
      <c r="D1025" s="165"/>
      <c r="E1025" s="165"/>
      <c r="F1025" s="165">
        <v>781</v>
      </c>
      <c r="G1025" s="165">
        <f t="shared" si="15"/>
        <v>11.632</v>
      </c>
    </row>
    <row r="1026" spans="1:7" x14ac:dyDescent="0.25">
      <c r="A1026" s="172" t="s">
        <v>741</v>
      </c>
      <c r="B1026" s="173">
        <v>25461</v>
      </c>
      <c r="C1026" s="173">
        <v>1354</v>
      </c>
      <c r="D1026" s="173"/>
      <c r="E1026" s="173"/>
      <c r="F1026" s="173">
        <v>26815</v>
      </c>
      <c r="G1026" s="173">
        <f t="shared" si="15"/>
        <v>325.01799999999997</v>
      </c>
    </row>
    <row r="1027" spans="1:7" x14ac:dyDescent="0.25">
      <c r="A1027" s="164" t="s">
        <v>742</v>
      </c>
      <c r="B1027" s="165">
        <v>325</v>
      </c>
      <c r="C1027" s="165"/>
      <c r="D1027" s="165"/>
      <c r="E1027" s="165"/>
      <c r="F1027" s="165">
        <v>325</v>
      </c>
      <c r="G1027" s="165">
        <f t="shared" si="15"/>
        <v>3.25</v>
      </c>
    </row>
    <row r="1028" spans="1:7" x14ac:dyDescent="0.25">
      <c r="A1028" s="164" t="s">
        <v>743</v>
      </c>
      <c r="B1028" s="165">
        <v>3355</v>
      </c>
      <c r="C1028" s="165">
        <v>70</v>
      </c>
      <c r="D1028" s="165"/>
      <c r="E1028" s="165"/>
      <c r="F1028" s="165">
        <v>3425</v>
      </c>
      <c r="G1028" s="165">
        <f t="shared" si="15"/>
        <v>37.19</v>
      </c>
    </row>
    <row r="1029" spans="1:7" x14ac:dyDescent="0.25">
      <c r="A1029" s="164" t="s">
        <v>1246</v>
      </c>
      <c r="B1029" s="165">
        <v>400</v>
      </c>
      <c r="C1029" s="165"/>
      <c r="D1029" s="165"/>
      <c r="E1029" s="165"/>
      <c r="F1029" s="165">
        <v>400</v>
      </c>
      <c r="G1029" s="165">
        <f t="shared" si="15"/>
        <v>4</v>
      </c>
    </row>
    <row r="1030" spans="1:7" x14ac:dyDescent="0.25">
      <c r="A1030" s="164" t="s">
        <v>744</v>
      </c>
      <c r="B1030" s="165">
        <v>75</v>
      </c>
      <c r="C1030" s="165"/>
      <c r="D1030" s="165"/>
      <c r="E1030" s="165"/>
      <c r="F1030" s="165">
        <v>75</v>
      </c>
      <c r="G1030" s="165">
        <f t="shared" ref="G1030:G1093" si="16">(B1030*$J$5+C1030*$J$6+D1030*$J$7+E1030*$J$8)/1000</f>
        <v>0.75</v>
      </c>
    </row>
    <row r="1031" spans="1:7" x14ac:dyDescent="0.25">
      <c r="A1031" s="164" t="s">
        <v>745</v>
      </c>
      <c r="B1031" s="165">
        <v>1180</v>
      </c>
      <c r="C1031" s="165">
        <v>637</v>
      </c>
      <c r="D1031" s="165"/>
      <c r="E1031" s="165"/>
      <c r="F1031" s="165">
        <v>1817</v>
      </c>
      <c r="G1031" s="165">
        <f t="shared" si="16"/>
        <v>44.923999999999999</v>
      </c>
    </row>
    <row r="1032" spans="1:7" x14ac:dyDescent="0.25">
      <c r="A1032" s="164" t="s">
        <v>746</v>
      </c>
      <c r="B1032" s="165">
        <v>1180</v>
      </c>
      <c r="C1032" s="165"/>
      <c r="D1032" s="165"/>
      <c r="E1032" s="165"/>
      <c r="F1032" s="165">
        <v>1180</v>
      </c>
      <c r="G1032" s="165">
        <f t="shared" si="16"/>
        <v>11.8</v>
      </c>
    </row>
    <row r="1033" spans="1:7" x14ac:dyDescent="0.25">
      <c r="A1033" s="164" t="s">
        <v>747</v>
      </c>
      <c r="B1033" s="165">
        <v>5010</v>
      </c>
      <c r="C1033" s="165">
        <v>160</v>
      </c>
      <c r="D1033" s="165"/>
      <c r="E1033" s="165"/>
      <c r="F1033" s="165">
        <v>5170</v>
      </c>
      <c r="G1033" s="165">
        <f t="shared" si="16"/>
        <v>58.42</v>
      </c>
    </row>
    <row r="1034" spans="1:7" x14ac:dyDescent="0.25">
      <c r="A1034" s="164" t="s">
        <v>748</v>
      </c>
      <c r="B1034" s="165">
        <v>3600</v>
      </c>
      <c r="C1034" s="165">
        <v>150</v>
      </c>
      <c r="D1034" s="165"/>
      <c r="E1034" s="165"/>
      <c r="F1034" s="165">
        <v>3750</v>
      </c>
      <c r="G1034" s="165">
        <f t="shared" si="16"/>
        <v>43.8</v>
      </c>
    </row>
    <row r="1035" spans="1:7" x14ac:dyDescent="0.25">
      <c r="A1035" s="164" t="s">
        <v>749</v>
      </c>
      <c r="B1035" s="165">
        <v>2915</v>
      </c>
      <c r="C1035" s="165">
        <v>107</v>
      </c>
      <c r="D1035" s="165"/>
      <c r="E1035" s="165"/>
      <c r="F1035" s="165">
        <v>3022</v>
      </c>
      <c r="G1035" s="165">
        <f t="shared" si="16"/>
        <v>34.713999999999999</v>
      </c>
    </row>
    <row r="1036" spans="1:7" x14ac:dyDescent="0.25">
      <c r="A1036" s="164" t="s">
        <v>1247</v>
      </c>
      <c r="B1036" s="165">
        <v>1047</v>
      </c>
      <c r="C1036" s="165"/>
      <c r="D1036" s="165"/>
      <c r="E1036" s="165"/>
      <c r="F1036" s="165">
        <v>1047</v>
      </c>
      <c r="G1036" s="165">
        <f t="shared" si="16"/>
        <v>10.47</v>
      </c>
    </row>
    <row r="1037" spans="1:7" x14ac:dyDescent="0.25">
      <c r="A1037" s="164" t="s">
        <v>750</v>
      </c>
      <c r="B1037" s="165">
        <v>4864</v>
      </c>
      <c r="C1037" s="165">
        <v>230</v>
      </c>
      <c r="D1037" s="165"/>
      <c r="E1037" s="165"/>
      <c r="F1037" s="165">
        <v>5094</v>
      </c>
      <c r="G1037" s="165">
        <f t="shared" si="16"/>
        <v>60.6</v>
      </c>
    </row>
    <row r="1038" spans="1:7" x14ac:dyDescent="0.25">
      <c r="A1038" s="164" t="s">
        <v>751</v>
      </c>
      <c r="B1038" s="165">
        <v>1510</v>
      </c>
      <c r="C1038" s="165"/>
      <c r="D1038" s="165"/>
      <c r="E1038" s="165"/>
      <c r="F1038" s="165">
        <v>1510</v>
      </c>
      <c r="G1038" s="165">
        <f t="shared" si="16"/>
        <v>15.1</v>
      </c>
    </row>
    <row r="1039" spans="1:7" x14ac:dyDescent="0.25">
      <c r="A1039" s="172" t="s">
        <v>309</v>
      </c>
      <c r="B1039" s="173">
        <v>100</v>
      </c>
      <c r="C1039" s="173"/>
      <c r="D1039" s="173"/>
      <c r="E1039" s="173"/>
      <c r="F1039" s="173">
        <v>100</v>
      </c>
      <c r="G1039" s="173">
        <f t="shared" si="16"/>
        <v>1</v>
      </c>
    </row>
    <row r="1040" spans="1:7" x14ac:dyDescent="0.25">
      <c r="A1040" s="164" t="s">
        <v>316</v>
      </c>
      <c r="B1040" s="165">
        <v>100</v>
      </c>
      <c r="C1040" s="165"/>
      <c r="D1040" s="165"/>
      <c r="E1040" s="165"/>
      <c r="F1040" s="165">
        <v>100</v>
      </c>
      <c r="G1040" s="165">
        <f t="shared" si="16"/>
        <v>1</v>
      </c>
    </row>
    <row r="1041" spans="1:7" x14ac:dyDescent="0.25">
      <c r="A1041" s="172" t="s">
        <v>752</v>
      </c>
      <c r="B1041" s="173">
        <v>61842</v>
      </c>
      <c r="C1041" s="173">
        <v>5835</v>
      </c>
      <c r="D1041" s="173">
        <v>345</v>
      </c>
      <c r="E1041" s="173">
        <v>243</v>
      </c>
      <c r="F1041" s="173">
        <v>68265</v>
      </c>
      <c r="G1041" s="173">
        <f t="shared" si="16"/>
        <v>936.85500000000002</v>
      </c>
    </row>
    <row r="1042" spans="1:7" x14ac:dyDescent="0.25">
      <c r="A1042" s="164" t="s">
        <v>753</v>
      </c>
      <c r="B1042" s="165">
        <v>2648</v>
      </c>
      <c r="C1042" s="165">
        <v>477</v>
      </c>
      <c r="D1042" s="165"/>
      <c r="E1042" s="165"/>
      <c r="F1042" s="165">
        <v>3125</v>
      </c>
      <c r="G1042" s="165">
        <f t="shared" si="16"/>
        <v>51.283999999999999</v>
      </c>
    </row>
    <row r="1043" spans="1:7" x14ac:dyDescent="0.25">
      <c r="A1043" s="164" t="s">
        <v>754</v>
      </c>
      <c r="B1043" s="165">
        <v>5023</v>
      </c>
      <c r="C1043" s="165">
        <v>745</v>
      </c>
      <c r="D1043" s="165"/>
      <c r="E1043" s="165">
        <v>140</v>
      </c>
      <c r="F1043" s="165">
        <v>5908</v>
      </c>
      <c r="G1043" s="165">
        <f t="shared" si="16"/>
        <v>89.67</v>
      </c>
    </row>
    <row r="1044" spans="1:7" x14ac:dyDescent="0.25">
      <c r="A1044" s="164" t="s">
        <v>755</v>
      </c>
      <c r="B1044" s="165">
        <v>3822</v>
      </c>
      <c r="C1044" s="165">
        <v>187</v>
      </c>
      <c r="D1044" s="165"/>
      <c r="E1044" s="165"/>
      <c r="F1044" s="165">
        <v>4009</v>
      </c>
      <c r="G1044" s="165">
        <f t="shared" si="16"/>
        <v>47.944000000000003</v>
      </c>
    </row>
    <row r="1045" spans="1:7" x14ac:dyDescent="0.25">
      <c r="A1045" s="164" t="s">
        <v>756</v>
      </c>
      <c r="B1045" s="165">
        <v>28672</v>
      </c>
      <c r="C1045" s="165"/>
      <c r="D1045" s="165"/>
      <c r="E1045" s="165"/>
      <c r="F1045" s="165">
        <v>28672</v>
      </c>
      <c r="G1045" s="165">
        <f t="shared" si="16"/>
        <v>286.72000000000003</v>
      </c>
    </row>
    <row r="1046" spans="1:7" x14ac:dyDescent="0.25">
      <c r="A1046" s="164" t="s">
        <v>757</v>
      </c>
      <c r="B1046" s="165">
        <v>630</v>
      </c>
      <c r="C1046" s="165">
        <v>90</v>
      </c>
      <c r="D1046" s="165"/>
      <c r="E1046" s="165"/>
      <c r="F1046" s="165">
        <v>720</v>
      </c>
      <c r="G1046" s="165">
        <f t="shared" si="16"/>
        <v>10.98</v>
      </c>
    </row>
    <row r="1047" spans="1:7" x14ac:dyDescent="0.25">
      <c r="A1047" s="164" t="s">
        <v>758</v>
      </c>
      <c r="B1047" s="165">
        <v>962</v>
      </c>
      <c r="C1047" s="165"/>
      <c r="D1047" s="165"/>
      <c r="E1047" s="165"/>
      <c r="F1047" s="165">
        <v>962</v>
      </c>
      <c r="G1047" s="165">
        <f t="shared" si="16"/>
        <v>9.6199999999999992</v>
      </c>
    </row>
    <row r="1048" spans="1:7" x14ac:dyDescent="0.25">
      <c r="A1048" s="164" t="s">
        <v>759</v>
      </c>
      <c r="B1048" s="165">
        <v>3875</v>
      </c>
      <c r="C1048" s="165"/>
      <c r="D1048" s="165"/>
      <c r="E1048" s="165">
        <v>78</v>
      </c>
      <c r="F1048" s="165">
        <v>3953</v>
      </c>
      <c r="G1048" s="165">
        <f t="shared" si="16"/>
        <v>39.14</v>
      </c>
    </row>
    <row r="1049" spans="1:7" x14ac:dyDescent="0.25">
      <c r="A1049" s="164" t="s">
        <v>760</v>
      </c>
      <c r="B1049" s="165">
        <v>1325</v>
      </c>
      <c r="C1049" s="165"/>
      <c r="D1049" s="165"/>
      <c r="E1049" s="165"/>
      <c r="F1049" s="165">
        <v>1325</v>
      </c>
      <c r="G1049" s="165">
        <f t="shared" si="16"/>
        <v>13.25</v>
      </c>
    </row>
    <row r="1050" spans="1:7" x14ac:dyDescent="0.25">
      <c r="A1050" s="164" t="s">
        <v>761</v>
      </c>
      <c r="B1050" s="165">
        <v>14800</v>
      </c>
      <c r="C1050" s="165">
        <v>4336</v>
      </c>
      <c r="D1050" s="165">
        <v>345</v>
      </c>
      <c r="E1050" s="165"/>
      <c r="F1050" s="165">
        <v>19481</v>
      </c>
      <c r="G1050" s="165">
        <f t="shared" si="16"/>
        <v>387.27199999999999</v>
      </c>
    </row>
    <row r="1051" spans="1:7" x14ac:dyDescent="0.25">
      <c r="A1051" s="164" t="s">
        <v>1248</v>
      </c>
      <c r="B1051" s="165">
        <v>85</v>
      </c>
      <c r="C1051" s="165"/>
      <c r="D1051" s="165"/>
      <c r="E1051" s="165">
        <v>25</v>
      </c>
      <c r="F1051" s="165">
        <v>110</v>
      </c>
      <c r="G1051" s="165">
        <f t="shared" si="16"/>
        <v>0.97499999999999998</v>
      </c>
    </row>
    <row r="1052" spans="1:7" x14ac:dyDescent="0.25">
      <c r="A1052" s="172" t="s">
        <v>762</v>
      </c>
      <c r="B1052" s="173">
        <v>126617</v>
      </c>
      <c r="C1052" s="173">
        <v>8459</v>
      </c>
      <c r="D1052" s="173">
        <v>534</v>
      </c>
      <c r="E1052" s="173">
        <v>3557</v>
      </c>
      <c r="F1052" s="173">
        <v>139167</v>
      </c>
      <c r="G1052" s="173">
        <f t="shared" si="16"/>
        <v>1745.183</v>
      </c>
    </row>
    <row r="1053" spans="1:7" x14ac:dyDescent="0.25">
      <c r="A1053" s="164" t="s">
        <v>763</v>
      </c>
      <c r="B1053" s="165">
        <v>295</v>
      </c>
      <c r="C1053" s="165">
        <v>41</v>
      </c>
      <c r="D1053" s="165"/>
      <c r="E1053" s="165"/>
      <c r="F1053" s="165">
        <v>336</v>
      </c>
      <c r="G1053" s="165">
        <f t="shared" si="16"/>
        <v>5.0819999999999999</v>
      </c>
    </row>
    <row r="1054" spans="1:7" x14ac:dyDescent="0.25">
      <c r="A1054" s="164" t="s">
        <v>764</v>
      </c>
      <c r="B1054" s="165">
        <v>5583</v>
      </c>
      <c r="C1054" s="165">
        <v>838</v>
      </c>
      <c r="D1054" s="165">
        <v>534</v>
      </c>
      <c r="E1054" s="165"/>
      <c r="F1054" s="165">
        <v>6955</v>
      </c>
      <c r="G1054" s="165">
        <f t="shared" si="16"/>
        <v>120.76600000000001</v>
      </c>
    </row>
    <row r="1055" spans="1:7" x14ac:dyDescent="0.25">
      <c r="A1055" s="164" t="s">
        <v>765</v>
      </c>
      <c r="B1055" s="165">
        <v>1040</v>
      </c>
      <c r="C1055" s="165">
        <v>20</v>
      </c>
      <c r="D1055" s="165"/>
      <c r="E1055" s="165"/>
      <c r="F1055" s="165">
        <v>1060</v>
      </c>
      <c r="G1055" s="165">
        <f t="shared" si="16"/>
        <v>11.44</v>
      </c>
    </row>
    <row r="1056" spans="1:7" x14ac:dyDescent="0.25">
      <c r="A1056" s="164" t="s">
        <v>766</v>
      </c>
      <c r="B1056" s="165">
        <v>30</v>
      </c>
      <c r="C1056" s="165"/>
      <c r="D1056" s="165"/>
      <c r="E1056" s="165">
        <v>351</v>
      </c>
      <c r="F1056" s="165">
        <v>381</v>
      </c>
      <c r="G1056" s="165">
        <f t="shared" si="16"/>
        <v>2.0550000000000002</v>
      </c>
    </row>
    <row r="1057" spans="1:7" x14ac:dyDescent="0.25">
      <c r="A1057" s="164" t="s">
        <v>767</v>
      </c>
      <c r="B1057" s="165">
        <v>14800</v>
      </c>
      <c r="C1057" s="165">
        <v>463</v>
      </c>
      <c r="D1057" s="165"/>
      <c r="E1057" s="165"/>
      <c r="F1057" s="165">
        <v>15263</v>
      </c>
      <c r="G1057" s="165">
        <f t="shared" si="16"/>
        <v>172.07599999999999</v>
      </c>
    </row>
    <row r="1058" spans="1:7" x14ac:dyDescent="0.25">
      <c r="A1058" s="164" t="s">
        <v>768</v>
      </c>
      <c r="B1058" s="165">
        <v>1425</v>
      </c>
      <c r="C1058" s="165">
        <v>1</v>
      </c>
      <c r="D1058" s="165"/>
      <c r="E1058" s="165"/>
      <c r="F1058" s="165">
        <v>1426</v>
      </c>
      <c r="G1058" s="165">
        <f t="shared" si="16"/>
        <v>14.302</v>
      </c>
    </row>
    <row r="1059" spans="1:7" x14ac:dyDescent="0.25">
      <c r="A1059" s="164" t="s">
        <v>769</v>
      </c>
      <c r="B1059" s="165">
        <v>2844</v>
      </c>
      <c r="C1059" s="165">
        <v>20</v>
      </c>
      <c r="D1059" s="165"/>
      <c r="E1059" s="165"/>
      <c r="F1059" s="165">
        <v>2864</v>
      </c>
      <c r="G1059" s="165">
        <f t="shared" si="16"/>
        <v>29.48</v>
      </c>
    </row>
    <row r="1060" spans="1:7" x14ac:dyDescent="0.25">
      <c r="A1060" s="164" t="s">
        <v>770</v>
      </c>
      <c r="B1060" s="165">
        <v>968</v>
      </c>
      <c r="C1060" s="165"/>
      <c r="D1060" s="165"/>
      <c r="E1060" s="165"/>
      <c r="F1060" s="165">
        <v>968</v>
      </c>
      <c r="G1060" s="165">
        <f t="shared" si="16"/>
        <v>9.68</v>
      </c>
    </row>
    <row r="1061" spans="1:7" x14ac:dyDescent="0.25">
      <c r="A1061" s="164" t="s">
        <v>771</v>
      </c>
      <c r="B1061" s="165">
        <v>81001</v>
      </c>
      <c r="C1061" s="165">
        <v>6578</v>
      </c>
      <c r="D1061" s="165"/>
      <c r="E1061" s="165">
        <v>2581</v>
      </c>
      <c r="F1061" s="165">
        <v>90160</v>
      </c>
      <c r="G1061" s="165">
        <f t="shared" si="16"/>
        <v>1164.971</v>
      </c>
    </row>
    <row r="1062" spans="1:7" x14ac:dyDescent="0.25">
      <c r="A1062" s="164" t="s">
        <v>1249</v>
      </c>
      <c r="B1062" s="165">
        <v>750</v>
      </c>
      <c r="C1062" s="165"/>
      <c r="D1062" s="165"/>
      <c r="E1062" s="165"/>
      <c r="F1062" s="165">
        <v>750</v>
      </c>
      <c r="G1062" s="165">
        <f t="shared" si="16"/>
        <v>7.5</v>
      </c>
    </row>
    <row r="1063" spans="1:7" x14ac:dyDescent="0.25">
      <c r="A1063" s="164" t="s">
        <v>772</v>
      </c>
      <c r="B1063" s="165">
        <v>4529</v>
      </c>
      <c r="C1063" s="165"/>
      <c r="D1063" s="165"/>
      <c r="E1063" s="165"/>
      <c r="F1063" s="165">
        <v>4529</v>
      </c>
      <c r="G1063" s="165">
        <f t="shared" si="16"/>
        <v>45.29</v>
      </c>
    </row>
    <row r="1064" spans="1:7" x14ac:dyDescent="0.25">
      <c r="A1064" s="164" t="s">
        <v>773</v>
      </c>
      <c r="B1064" s="165">
        <v>3368</v>
      </c>
      <c r="C1064" s="165">
        <v>15</v>
      </c>
      <c r="D1064" s="165"/>
      <c r="E1064" s="165"/>
      <c r="F1064" s="165">
        <v>3383</v>
      </c>
      <c r="G1064" s="165">
        <f t="shared" si="16"/>
        <v>34.46</v>
      </c>
    </row>
    <row r="1065" spans="1:7" x14ac:dyDescent="0.25">
      <c r="A1065" s="164" t="s">
        <v>774</v>
      </c>
      <c r="B1065" s="165">
        <v>556</v>
      </c>
      <c r="C1065" s="165">
        <v>15</v>
      </c>
      <c r="D1065" s="165"/>
      <c r="E1065" s="165"/>
      <c r="F1065" s="165">
        <v>571</v>
      </c>
      <c r="G1065" s="165">
        <f t="shared" si="16"/>
        <v>6.34</v>
      </c>
    </row>
    <row r="1066" spans="1:7" x14ac:dyDescent="0.25">
      <c r="A1066" s="164" t="s">
        <v>1250</v>
      </c>
      <c r="B1066" s="165">
        <v>57</v>
      </c>
      <c r="C1066" s="165"/>
      <c r="D1066" s="165"/>
      <c r="E1066" s="165"/>
      <c r="F1066" s="165">
        <v>57</v>
      </c>
      <c r="G1066" s="165">
        <f t="shared" si="16"/>
        <v>0.56999999999999995</v>
      </c>
    </row>
    <row r="1067" spans="1:7" x14ac:dyDescent="0.25">
      <c r="A1067" s="164" t="s">
        <v>775</v>
      </c>
      <c r="B1067" s="165">
        <v>6618</v>
      </c>
      <c r="C1067" s="165">
        <v>468</v>
      </c>
      <c r="D1067" s="165"/>
      <c r="E1067" s="165">
        <v>625</v>
      </c>
      <c r="F1067" s="165">
        <v>7711</v>
      </c>
      <c r="G1067" s="165">
        <f t="shared" si="16"/>
        <v>93.641000000000005</v>
      </c>
    </row>
    <row r="1068" spans="1:7" x14ac:dyDescent="0.25">
      <c r="A1068" s="164" t="s">
        <v>1013</v>
      </c>
      <c r="B1068" s="165">
        <v>536</v>
      </c>
      <c r="C1068" s="165"/>
      <c r="D1068" s="165"/>
      <c r="E1068" s="165"/>
      <c r="F1068" s="165">
        <v>536</v>
      </c>
      <c r="G1068" s="165">
        <f t="shared" si="16"/>
        <v>5.36</v>
      </c>
    </row>
    <row r="1069" spans="1:7" x14ac:dyDescent="0.25">
      <c r="A1069" s="164" t="s">
        <v>776</v>
      </c>
      <c r="B1069" s="165">
        <v>2217</v>
      </c>
      <c r="C1069" s="165"/>
      <c r="D1069" s="165"/>
      <c r="E1069" s="165"/>
      <c r="F1069" s="165">
        <v>2217</v>
      </c>
      <c r="G1069" s="165">
        <f t="shared" si="16"/>
        <v>22.17</v>
      </c>
    </row>
    <row r="1070" spans="1:7" x14ac:dyDescent="0.25">
      <c r="A1070" s="172" t="s">
        <v>783</v>
      </c>
      <c r="B1070" s="173">
        <v>58956</v>
      </c>
      <c r="C1070" s="173">
        <v>500</v>
      </c>
      <c r="D1070" s="173"/>
      <c r="E1070" s="173">
        <v>989</v>
      </c>
      <c r="F1070" s="173">
        <v>60445</v>
      </c>
      <c r="G1070" s="173">
        <f t="shared" si="16"/>
        <v>620.505</v>
      </c>
    </row>
    <row r="1071" spans="1:7" x14ac:dyDescent="0.25">
      <c r="A1071" s="164" t="s">
        <v>784</v>
      </c>
      <c r="B1071" s="165">
        <v>1020</v>
      </c>
      <c r="C1071" s="165"/>
      <c r="D1071" s="165"/>
      <c r="E1071" s="165"/>
      <c r="F1071" s="165">
        <v>1020</v>
      </c>
      <c r="G1071" s="165">
        <f t="shared" si="16"/>
        <v>10.199999999999999</v>
      </c>
    </row>
    <row r="1072" spans="1:7" x14ac:dyDescent="0.25">
      <c r="A1072" s="164" t="s">
        <v>785</v>
      </c>
      <c r="B1072" s="165"/>
      <c r="C1072" s="165"/>
      <c r="D1072" s="165"/>
      <c r="E1072" s="165">
        <v>666</v>
      </c>
      <c r="F1072" s="165">
        <v>666</v>
      </c>
      <c r="G1072" s="165">
        <f t="shared" si="16"/>
        <v>3.33</v>
      </c>
    </row>
    <row r="1073" spans="1:7" x14ac:dyDescent="0.25">
      <c r="A1073" s="164" t="s">
        <v>786</v>
      </c>
      <c r="B1073" s="165">
        <v>348</v>
      </c>
      <c r="C1073" s="165"/>
      <c r="D1073" s="165"/>
      <c r="E1073" s="165"/>
      <c r="F1073" s="165">
        <v>348</v>
      </c>
      <c r="G1073" s="165">
        <f t="shared" si="16"/>
        <v>3.48</v>
      </c>
    </row>
    <row r="1074" spans="1:7" x14ac:dyDescent="0.25">
      <c r="A1074" s="164" t="s">
        <v>787</v>
      </c>
      <c r="B1074" s="165">
        <v>1008</v>
      </c>
      <c r="C1074" s="165"/>
      <c r="D1074" s="165"/>
      <c r="E1074" s="165"/>
      <c r="F1074" s="165">
        <v>1008</v>
      </c>
      <c r="G1074" s="165">
        <f t="shared" si="16"/>
        <v>10.08</v>
      </c>
    </row>
    <row r="1075" spans="1:7" x14ac:dyDescent="0.25">
      <c r="A1075" s="164" t="s">
        <v>788</v>
      </c>
      <c r="B1075" s="165">
        <v>122</v>
      </c>
      <c r="C1075" s="165"/>
      <c r="D1075" s="165"/>
      <c r="E1075" s="165"/>
      <c r="F1075" s="165">
        <v>122</v>
      </c>
      <c r="G1075" s="165">
        <f t="shared" si="16"/>
        <v>1.22</v>
      </c>
    </row>
    <row r="1076" spans="1:7" x14ac:dyDescent="0.25">
      <c r="A1076" s="164" t="s">
        <v>789</v>
      </c>
      <c r="B1076" s="165">
        <v>9038</v>
      </c>
      <c r="C1076" s="165"/>
      <c r="D1076" s="165"/>
      <c r="E1076" s="165"/>
      <c r="F1076" s="165">
        <v>9038</v>
      </c>
      <c r="G1076" s="165">
        <f t="shared" si="16"/>
        <v>90.38</v>
      </c>
    </row>
    <row r="1077" spans="1:7" x14ac:dyDescent="0.25">
      <c r="A1077" s="164" t="s">
        <v>790</v>
      </c>
      <c r="B1077" s="165">
        <v>851</v>
      </c>
      <c r="C1077" s="165"/>
      <c r="D1077" s="165"/>
      <c r="E1077" s="165"/>
      <c r="F1077" s="165">
        <v>851</v>
      </c>
      <c r="G1077" s="165">
        <f t="shared" si="16"/>
        <v>8.51</v>
      </c>
    </row>
    <row r="1078" spans="1:7" x14ac:dyDescent="0.25">
      <c r="A1078" s="164" t="s">
        <v>791</v>
      </c>
      <c r="B1078" s="165">
        <v>43945</v>
      </c>
      <c r="C1078" s="165">
        <v>500</v>
      </c>
      <c r="D1078" s="165"/>
      <c r="E1078" s="165">
        <v>323</v>
      </c>
      <c r="F1078" s="165">
        <v>44768</v>
      </c>
      <c r="G1078" s="165">
        <f t="shared" si="16"/>
        <v>467.065</v>
      </c>
    </row>
    <row r="1079" spans="1:7" x14ac:dyDescent="0.25">
      <c r="A1079" s="164" t="s">
        <v>792</v>
      </c>
      <c r="B1079" s="165">
        <v>476</v>
      </c>
      <c r="C1079" s="165"/>
      <c r="D1079" s="165"/>
      <c r="E1079" s="165"/>
      <c r="F1079" s="165">
        <v>476</v>
      </c>
      <c r="G1079" s="165">
        <f t="shared" si="16"/>
        <v>4.76</v>
      </c>
    </row>
    <row r="1080" spans="1:7" x14ac:dyDescent="0.25">
      <c r="A1080" s="164" t="s">
        <v>1251</v>
      </c>
      <c r="B1080" s="165">
        <v>2148</v>
      </c>
      <c r="C1080" s="165"/>
      <c r="D1080" s="165"/>
      <c r="E1080" s="165"/>
      <c r="F1080" s="165">
        <v>2148</v>
      </c>
      <c r="G1080" s="165">
        <f t="shared" si="16"/>
        <v>21.48</v>
      </c>
    </row>
    <row r="1081" spans="1:7" x14ac:dyDescent="0.25">
      <c r="A1081" s="172" t="s">
        <v>793</v>
      </c>
      <c r="B1081" s="173">
        <v>625</v>
      </c>
      <c r="C1081" s="173">
        <v>113</v>
      </c>
      <c r="D1081" s="173"/>
      <c r="E1081" s="173"/>
      <c r="F1081" s="173">
        <v>738</v>
      </c>
      <c r="G1081" s="173">
        <f t="shared" si="16"/>
        <v>12.125999999999999</v>
      </c>
    </row>
    <row r="1082" spans="1:7" x14ac:dyDescent="0.25">
      <c r="A1082" s="164" t="s">
        <v>1252</v>
      </c>
      <c r="B1082" s="165">
        <v>625</v>
      </c>
      <c r="C1082" s="165">
        <v>113</v>
      </c>
      <c r="D1082" s="165"/>
      <c r="E1082" s="165"/>
      <c r="F1082" s="165">
        <v>738</v>
      </c>
      <c r="G1082" s="165">
        <f t="shared" si="16"/>
        <v>12.125999999999999</v>
      </c>
    </row>
    <row r="1083" spans="1:7" x14ac:dyDescent="0.25">
      <c r="A1083" s="172" t="s">
        <v>806</v>
      </c>
      <c r="B1083" s="173">
        <v>40424</v>
      </c>
      <c r="C1083" s="173">
        <v>13306</v>
      </c>
      <c r="D1083" s="173">
        <v>122</v>
      </c>
      <c r="E1083" s="173">
        <v>769</v>
      </c>
      <c r="F1083" s="173">
        <v>54621</v>
      </c>
      <c r="G1083" s="173">
        <f t="shared" si="16"/>
        <v>1104.877</v>
      </c>
    </row>
    <row r="1084" spans="1:7" x14ac:dyDescent="0.25">
      <c r="A1084" s="164" t="s">
        <v>807</v>
      </c>
      <c r="B1084" s="165">
        <v>3589</v>
      </c>
      <c r="C1084" s="165">
        <v>381</v>
      </c>
      <c r="D1084" s="165"/>
      <c r="E1084" s="165">
        <v>40</v>
      </c>
      <c r="F1084" s="165">
        <v>4010</v>
      </c>
      <c r="G1084" s="165">
        <f t="shared" si="16"/>
        <v>55.902000000000001</v>
      </c>
    </row>
    <row r="1085" spans="1:7" x14ac:dyDescent="0.25">
      <c r="A1085" s="164" t="s">
        <v>808</v>
      </c>
      <c r="B1085" s="165">
        <v>16133</v>
      </c>
      <c r="C1085" s="165">
        <v>94</v>
      </c>
      <c r="D1085" s="165">
        <v>122</v>
      </c>
      <c r="E1085" s="165"/>
      <c r="F1085" s="165">
        <v>16349</v>
      </c>
      <c r="G1085" s="165">
        <f t="shared" si="16"/>
        <v>171.09800000000001</v>
      </c>
    </row>
    <row r="1086" spans="1:7" x14ac:dyDescent="0.25">
      <c r="A1086" s="164" t="s">
        <v>810</v>
      </c>
      <c r="B1086" s="165">
        <v>481</v>
      </c>
      <c r="C1086" s="165">
        <v>266</v>
      </c>
      <c r="D1086" s="165"/>
      <c r="E1086" s="165"/>
      <c r="F1086" s="165">
        <v>747</v>
      </c>
      <c r="G1086" s="165">
        <f t="shared" si="16"/>
        <v>18.641999999999999</v>
      </c>
    </row>
    <row r="1087" spans="1:7" x14ac:dyDescent="0.25">
      <c r="A1087" s="164" t="s">
        <v>811</v>
      </c>
      <c r="B1087" s="165">
        <v>8623</v>
      </c>
      <c r="C1087" s="165">
        <v>48</v>
      </c>
      <c r="D1087" s="165"/>
      <c r="E1087" s="165">
        <v>729</v>
      </c>
      <c r="F1087" s="165">
        <v>9400</v>
      </c>
      <c r="G1087" s="165">
        <f t="shared" si="16"/>
        <v>92.370999999999995</v>
      </c>
    </row>
    <row r="1088" spans="1:7" x14ac:dyDescent="0.25">
      <c r="A1088" s="164" t="s">
        <v>1253</v>
      </c>
      <c r="B1088" s="165">
        <v>300</v>
      </c>
      <c r="C1088" s="165"/>
      <c r="D1088" s="165"/>
      <c r="E1088" s="165"/>
      <c r="F1088" s="165">
        <v>300</v>
      </c>
      <c r="G1088" s="165">
        <f t="shared" si="16"/>
        <v>3</v>
      </c>
    </row>
    <row r="1089" spans="1:7" x14ac:dyDescent="0.25">
      <c r="A1089" s="164" t="s">
        <v>813</v>
      </c>
      <c r="B1089" s="165">
        <v>11298</v>
      </c>
      <c r="C1089" s="165">
        <v>12517</v>
      </c>
      <c r="D1089" s="165"/>
      <c r="E1089" s="165"/>
      <c r="F1089" s="165">
        <v>23815</v>
      </c>
      <c r="G1089" s="165">
        <f t="shared" si="16"/>
        <v>763.86400000000003</v>
      </c>
    </row>
    <row r="1090" spans="1:7" x14ac:dyDescent="0.25">
      <c r="A1090" s="172" t="s">
        <v>814</v>
      </c>
      <c r="B1090" s="173">
        <v>46783</v>
      </c>
      <c r="C1090" s="173">
        <v>3039</v>
      </c>
      <c r="D1090" s="173"/>
      <c r="E1090" s="173"/>
      <c r="F1090" s="173">
        <v>49822</v>
      </c>
      <c r="G1090" s="173">
        <f t="shared" si="16"/>
        <v>625.85799999999995</v>
      </c>
    </row>
    <row r="1091" spans="1:7" x14ac:dyDescent="0.25">
      <c r="A1091" s="164" t="s">
        <v>815</v>
      </c>
      <c r="B1091" s="165">
        <v>12481</v>
      </c>
      <c r="C1091" s="165">
        <v>2458</v>
      </c>
      <c r="D1091" s="165"/>
      <c r="E1091" s="165"/>
      <c r="F1091" s="165">
        <v>14939</v>
      </c>
      <c r="G1091" s="165">
        <f t="shared" si="16"/>
        <v>252.626</v>
      </c>
    </row>
    <row r="1092" spans="1:7" x14ac:dyDescent="0.25">
      <c r="A1092" s="164" t="s">
        <v>818</v>
      </c>
      <c r="B1092" s="165">
        <v>1885</v>
      </c>
      <c r="C1092" s="165"/>
      <c r="D1092" s="165"/>
      <c r="E1092" s="165"/>
      <c r="F1092" s="165">
        <v>1885</v>
      </c>
      <c r="G1092" s="165">
        <f t="shared" si="16"/>
        <v>18.850000000000001</v>
      </c>
    </row>
    <row r="1093" spans="1:7" x14ac:dyDescent="0.25">
      <c r="A1093" s="164" t="s">
        <v>821</v>
      </c>
      <c r="B1093" s="165">
        <v>9161</v>
      </c>
      <c r="C1093" s="165">
        <v>64</v>
      </c>
      <c r="D1093" s="165"/>
      <c r="E1093" s="165"/>
      <c r="F1093" s="165">
        <v>9225</v>
      </c>
      <c r="G1093" s="165">
        <f t="shared" si="16"/>
        <v>94.938000000000002</v>
      </c>
    </row>
    <row r="1094" spans="1:7" x14ac:dyDescent="0.25">
      <c r="A1094" s="164" t="s">
        <v>822</v>
      </c>
      <c r="B1094" s="165">
        <v>5874</v>
      </c>
      <c r="C1094" s="165">
        <v>502</v>
      </c>
      <c r="D1094" s="165"/>
      <c r="E1094" s="165"/>
      <c r="F1094" s="165">
        <v>6376</v>
      </c>
      <c r="G1094" s="165">
        <f t="shared" ref="G1094:G1157" si="17">(B1094*$J$5+C1094*$J$6+D1094*$J$7+E1094*$J$8)/1000</f>
        <v>84.843999999999994</v>
      </c>
    </row>
    <row r="1095" spans="1:7" x14ac:dyDescent="0.25">
      <c r="A1095" s="164" t="s">
        <v>823</v>
      </c>
      <c r="B1095" s="165">
        <v>6829</v>
      </c>
      <c r="C1095" s="165"/>
      <c r="D1095" s="165"/>
      <c r="E1095" s="165"/>
      <c r="F1095" s="165">
        <v>6829</v>
      </c>
      <c r="G1095" s="165">
        <f t="shared" si="17"/>
        <v>68.290000000000006</v>
      </c>
    </row>
    <row r="1096" spans="1:7" x14ac:dyDescent="0.25">
      <c r="A1096" s="164" t="s">
        <v>824</v>
      </c>
      <c r="B1096" s="165">
        <v>1860</v>
      </c>
      <c r="C1096" s="165"/>
      <c r="D1096" s="165"/>
      <c r="E1096" s="165"/>
      <c r="F1096" s="165">
        <v>1860</v>
      </c>
      <c r="G1096" s="165">
        <f t="shared" si="17"/>
        <v>18.600000000000001</v>
      </c>
    </row>
    <row r="1097" spans="1:7" x14ac:dyDescent="0.25">
      <c r="A1097" s="164" t="s">
        <v>825</v>
      </c>
      <c r="B1097" s="165">
        <v>1260</v>
      </c>
      <c r="C1097" s="165"/>
      <c r="D1097" s="165"/>
      <c r="E1097" s="165"/>
      <c r="F1097" s="165">
        <v>1260</v>
      </c>
      <c r="G1097" s="165">
        <f t="shared" si="17"/>
        <v>12.6</v>
      </c>
    </row>
    <row r="1098" spans="1:7" x14ac:dyDescent="0.25">
      <c r="A1098" s="164" t="s">
        <v>826</v>
      </c>
      <c r="B1098" s="165">
        <v>450</v>
      </c>
      <c r="C1098" s="165"/>
      <c r="D1098" s="165"/>
      <c r="E1098" s="165"/>
      <c r="F1098" s="165">
        <v>450</v>
      </c>
      <c r="G1098" s="165">
        <f t="shared" si="17"/>
        <v>4.5</v>
      </c>
    </row>
    <row r="1099" spans="1:7" x14ac:dyDescent="0.25">
      <c r="A1099" s="164" t="s">
        <v>827</v>
      </c>
      <c r="B1099" s="165">
        <v>3096</v>
      </c>
      <c r="C1099" s="165">
        <v>15</v>
      </c>
      <c r="D1099" s="165"/>
      <c r="E1099" s="165"/>
      <c r="F1099" s="165">
        <v>3111</v>
      </c>
      <c r="G1099" s="165">
        <f t="shared" si="17"/>
        <v>31.74</v>
      </c>
    </row>
    <row r="1100" spans="1:7" x14ac:dyDescent="0.25">
      <c r="A1100" s="164" t="s">
        <v>828</v>
      </c>
      <c r="B1100" s="165">
        <v>775</v>
      </c>
      <c r="C1100" s="165"/>
      <c r="D1100" s="165"/>
      <c r="E1100" s="165"/>
      <c r="F1100" s="165">
        <v>775</v>
      </c>
      <c r="G1100" s="165">
        <f t="shared" si="17"/>
        <v>7.75</v>
      </c>
    </row>
    <row r="1101" spans="1:7" x14ac:dyDescent="0.25">
      <c r="A1101" s="164" t="s">
        <v>829</v>
      </c>
      <c r="B1101" s="165">
        <v>2877</v>
      </c>
      <c r="C1101" s="165"/>
      <c r="D1101" s="165"/>
      <c r="E1101" s="165"/>
      <c r="F1101" s="165">
        <v>2877</v>
      </c>
      <c r="G1101" s="165">
        <f t="shared" si="17"/>
        <v>28.77</v>
      </c>
    </row>
    <row r="1102" spans="1:7" x14ac:dyDescent="0.25">
      <c r="A1102" s="164" t="s">
        <v>830</v>
      </c>
      <c r="B1102" s="165">
        <v>235</v>
      </c>
      <c r="C1102" s="165"/>
      <c r="D1102" s="165"/>
      <c r="E1102" s="165"/>
      <c r="F1102" s="165">
        <v>235</v>
      </c>
      <c r="G1102" s="165">
        <f t="shared" si="17"/>
        <v>2.35</v>
      </c>
    </row>
    <row r="1103" spans="1:7" x14ac:dyDescent="0.25">
      <c r="A1103" s="166" t="s">
        <v>1254</v>
      </c>
      <c r="B1103" s="167">
        <v>349874</v>
      </c>
      <c r="C1103" s="167">
        <v>24618</v>
      </c>
      <c r="D1103" s="167">
        <v>904</v>
      </c>
      <c r="E1103" s="167">
        <v>7574</v>
      </c>
      <c r="F1103" s="167">
        <v>382970</v>
      </c>
      <c r="G1103" s="167">
        <f t="shared" si="17"/>
        <v>4852.9059999999999</v>
      </c>
    </row>
    <row r="1104" spans="1:7" x14ac:dyDescent="0.25">
      <c r="A1104" s="172" t="s">
        <v>180</v>
      </c>
      <c r="B1104" s="173">
        <v>94564</v>
      </c>
      <c r="C1104" s="173">
        <v>6271</v>
      </c>
      <c r="D1104" s="173">
        <v>351</v>
      </c>
      <c r="E1104" s="173">
        <v>1459</v>
      </c>
      <c r="F1104" s="173">
        <v>102645</v>
      </c>
      <c r="G1104" s="173">
        <f t="shared" si="17"/>
        <v>1293.067</v>
      </c>
    </row>
    <row r="1105" spans="1:7" x14ac:dyDescent="0.25">
      <c r="A1105" s="164" t="s">
        <v>181</v>
      </c>
      <c r="B1105" s="165">
        <v>2414</v>
      </c>
      <c r="C1105" s="165">
        <v>19</v>
      </c>
      <c r="D1105" s="165"/>
      <c r="E1105" s="165"/>
      <c r="F1105" s="165">
        <v>2433</v>
      </c>
      <c r="G1105" s="165">
        <f t="shared" si="17"/>
        <v>25.128</v>
      </c>
    </row>
    <row r="1106" spans="1:7" x14ac:dyDescent="0.25">
      <c r="A1106" s="164" t="s">
        <v>182</v>
      </c>
      <c r="B1106" s="165">
        <v>1680</v>
      </c>
      <c r="C1106" s="165">
        <v>81</v>
      </c>
      <c r="D1106" s="165"/>
      <c r="E1106" s="165"/>
      <c r="F1106" s="165">
        <v>1761</v>
      </c>
      <c r="G1106" s="165">
        <f t="shared" si="17"/>
        <v>21.012</v>
      </c>
    </row>
    <row r="1107" spans="1:7" x14ac:dyDescent="0.25">
      <c r="A1107" s="164" t="s">
        <v>183</v>
      </c>
      <c r="B1107" s="165">
        <v>455</v>
      </c>
      <c r="C1107" s="165"/>
      <c r="D1107" s="165"/>
      <c r="E1107" s="165"/>
      <c r="F1107" s="165">
        <v>455</v>
      </c>
      <c r="G1107" s="165">
        <f t="shared" si="17"/>
        <v>4.55</v>
      </c>
    </row>
    <row r="1108" spans="1:7" x14ac:dyDescent="0.25">
      <c r="A1108" s="164" t="s">
        <v>184</v>
      </c>
      <c r="B1108" s="165">
        <v>1328</v>
      </c>
      <c r="C1108" s="165"/>
      <c r="D1108" s="165"/>
      <c r="E1108" s="165"/>
      <c r="F1108" s="165">
        <v>1328</v>
      </c>
      <c r="G1108" s="165">
        <f t="shared" si="17"/>
        <v>13.28</v>
      </c>
    </row>
    <row r="1109" spans="1:7" x14ac:dyDescent="0.25">
      <c r="A1109" s="164" t="s">
        <v>1255</v>
      </c>
      <c r="B1109" s="165">
        <v>252</v>
      </c>
      <c r="C1109" s="165"/>
      <c r="D1109" s="165"/>
      <c r="E1109" s="165"/>
      <c r="F1109" s="165">
        <v>252</v>
      </c>
      <c r="G1109" s="165">
        <f t="shared" si="17"/>
        <v>2.52</v>
      </c>
    </row>
    <row r="1110" spans="1:7" x14ac:dyDescent="0.25">
      <c r="A1110" s="164" t="s">
        <v>185</v>
      </c>
      <c r="B1110" s="165">
        <v>564</v>
      </c>
      <c r="C1110" s="165"/>
      <c r="D1110" s="165"/>
      <c r="E1110" s="165"/>
      <c r="F1110" s="165">
        <v>564</v>
      </c>
      <c r="G1110" s="165">
        <f t="shared" si="17"/>
        <v>5.64</v>
      </c>
    </row>
    <row r="1111" spans="1:7" x14ac:dyDescent="0.25">
      <c r="A1111" s="164" t="s">
        <v>186</v>
      </c>
      <c r="B1111" s="165">
        <v>1268</v>
      </c>
      <c r="C1111" s="165"/>
      <c r="D1111" s="165"/>
      <c r="E1111" s="165"/>
      <c r="F1111" s="165">
        <v>1268</v>
      </c>
      <c r="G1111" s="165">
        <f t="shared" si="17"/>
        <v>12.68</v>
      </c>
    </row>
    <row r="1112" spans="1:7" x14ac:dyDescent="0.25">
      <c r="A1112" s="164" t="s">
        <v>1256</v>
      </c>
      <c r="B1112" s="165">
        <v>2904</v>
      </c>
      <c r="C1112" s="165"/>
      <c r="D1112" s="165"/>
      <c r="E1112" s="165"/>
      <c r="F1112" s="165">
        <v>2904</v>
      </c>
      <c r="G1112" s="165">
        <f t="shared" si="17"/>
        <v>29.04</v>
      </c>
    </row>
    <row r="1113" spans="1:7" x14ac:dyDescent="0.25">
      <c r="A1113" s="164" t="s">
        <v>187</v>
      </c>
      <c r="B1113" s="165">
        <v>654</v>
      </c>
      <c r="C1113" s="165"/>
      <c r="D1113" s="165"/>
      <c r="E1113" s="165"/>
      <c r="F1113" s="165">
        <v>654</v>
      </c>
      <c r="G1113" s="165">
        <f t="shared" si="17"/>
        <v>6.54</v>
      </c>
    </row>
    <row r="1114" spans="1:7" x14ac:dyDescent="0.25">
      <c r="A1114" s="164" t="s">
        <v>1257</v>
      </c>
      <c r="B1114" s="165">
        <v>149</v>
      </c>
      <c r="C1114" s="165"/>
      <c r="D1114" s="165"/>
      <c r="E1114" s="165"/>
      <c r="F1114" s="165">
        <v>149</v>
      </c>
      <c r="G1114" s="165">
        <f t="shared" si="17"/>
        <v>1.49</v>
      </c>
    </row>
    <row r="1115" spans="1:7" x14ac:dyDescent="0.25">
      <c r="A1115" s="164" t="s">
        <v>188</v>
      </c>
      <c r="B1115" s="165">
        <v>943</v>
      </c>
      <c r="C1115" s="165"/>
      <c r="D1115" s="165"/>
      <c r="E1115" s="165">
        <v>102</v>
      </c>
      <c r="F1115" s="165">
        <v>1045</v>
      </c>
      <c r="G1115" s="165">
        <f t="shared" si="17"/>
        <v>9.94</v>
      </c>
    </row>
    <row r="1116" spans="1:7" x14ac:dyDescent="0.25">
      <c r="A1116" s="164" t="s">
        <v>1258</v>
      </c>
      <c r="B1116" s="165">
        <v>109</v>
      </c>
      <c r="C1116" s="165"/>
      <c r="D1116" s="165"/>
      <c r="E1116" s="165"/>
      <c r="F1116" s="165">
        <v>109</v>
      </c>
      <c r="G1116" s="165">
        <f t="shared" si="17"/>
        <v>1.0900000000000001</v>
      </c>
    </row>
    <row r="1117" spans="1:7" x14ac:dyDescent="0.25">
      <c r="A1117" s="164" t="s">
        <v>189</v>
      </c>
      <c r="B1117" s="165">
        <v>121</v>
      </c>
      <c r="C1117" s="165">
        <v>52</v>
      </c>
      <c r="D1117" s="165"/>
      <c r="E1117" s="165"/>
      <c r="F1117" s="165">
        <v>173</v>
      </c>
      <c r="G1117" s="165">
        <f t="shared" si="17"/>
        <v>3.9140000000000001</v>
      </c>
    </row>
    <row r="1118" spans="1:7" x14ac:dyDescent="0.25">
      <c r="A1118" s="164" t="s">
        <v>190</v>
      </c>
      <c r="B1118" s="165">
        <v>1006</v>
      </c>
      <c r="C1118" s="165"/>
      <c r="D1118" s="165"/>
      <c r="E1118" s="165">
        <v>148</v>
      </c>
      <c r="F1118" s="165">
        <v>1154</v>
      </c>
      <c r="G1118" s="165">
        <f t="shared" si="17"/>
        <v>10.8</v>
      </c>
    </row>
    <row r="1119" spans="1:7" x14ac:dyDescent="0.25">
      <c r="A1119" s="164" t="s">
        <v>191</v>
      </c>
      <c r="B1119" s="165">
        <v>2102</v>
      </c>
      <c r="C1119" s="165"/>
      <c r="D1119" s="165"/>
      <c r="E1119" s="165">
        <v>89</v>
      </c>
      <c r="F1119" s="165">
        <v>2191</v>
      </c>
      <c r="G1119" s="165">
        <f t="shared" si="17"/>
        <v>21.465</v>
      </c>
    </row>
    <row r="1120" spans="1:7" x14ac:dyDescent="0.25">
      <c r="A1120" s="164" t="s">
        <v>961</v>
      </c>
      <c r="B1120" s="165">
        <v>278</v>
      </c>
      <c r="C1120" s="165"/>
      <c r="D1120" s="165"/>
      <c r="E1120" s="165"/>
      <c r="F1120" s="165">
        <v>278</v>
      </c>
      <c r="G1120" s="165">
        <f t="shared" si="17"/>
        <v>2.78</v>
      </c>
    </row>
    <row r="1121" spans="1:7" x14ac:dyDescent="0.25">
      <c r="A1121" s="164" t="s">
        <v>192</v>
      </c>
      <c r="B1121" s="165">
        <v>1160</v>
      </c>
      <c r="C1121" s="165"/>
      <c r="D1121" s="165"/>
      <c r="E1121" s="165"/>
      <c r="F1121" s="165">
        <v>1160</v>
      </c>
      <c r="G1121" s="165">
        <f t="shared" si="17"/>
        <v>11.6</v>
      </c>
    </row>
    <row r="1122" spans="1:7" x14ac:dyDescent="0.25">
      <c r="A1122" s="164" t="s">
        <v>193</v>
      </c>
      <c r="B1122" s="165">
        <v>69238</v>
      </c>
      <c r="C1122" s="165">
        <v>6119</v>
      </c>
      <c r="D1122" s="165">
        <v>29</v>
      </c>
      <c r="E1122" s="165">
        <v>908</v>
      </c>
      <c r="F1122" s="165">
        <v>76294</v>
      </c>
      <c r="G1122" s="165">
        <f t="shared" si="17"/>
        <v>1016.268</v>
      </c>
    </row>
    <row r="1123" spans="1:7" x14ac:dyDescent="0.25">
      <c r="A1123" s="164" t="s">
        <v>194</v>
      </c>
      <c r="B1123" s="165">
        <v>7939</v>
      </c>
      <c r="C1123" s="165"/>
      <c r="D1123" s="165">
        <v>322</v>
      </c>
      <c r="E1123" s="165">
        <v>212</v>
      </c>
      <c r="F1123" s="165">
        <v>8473</v>
      </c>
      <c r="G1123" s="165">
        <f t="shared" si="17"/>
        <v>93.33</v>
      </c>
    </row>
    <row r="1124" spans="1:7" x14ac:dyDescent="0.25">
      <c r="A1124" s="172" t="s">
        <v>195</v>
      </c>
      <c r="B1124" s="173">
        <v>22868</v>
      </c>
      <c r="C1124" s="173">
        <v>265</v>
      </c>
      <c r="D1124" s="173"/>
      <c r="E1124" s="173">
        <v>1251</v>
      </c>
      <c r="F1124" s="173">
        <v>24384</v>
      </c>
      <c r="G1124" s="173">
        <f t="shared" si="17"/>
        <v>248.715</v>
      </c>
    </row>
    <row r="1125" spans="1:7" x14ac:dyDescent="0.25">
      <c r="A1125" s="164" t="s">
        <v>196</v>
      </c>
      <c r="B1125" s="165">
        <v>12604</v>
      </c>
      <c r="C1125" s="165">
        <v>256</v>
      </c>
      <c r="D1125" s="165"/>
      <c r="E1125" s="165">
        <v>1184</v>
      </c>
      <c r="F1125" s="165">
        <v>14044</v>
      </c>
      <c r="G1125" s="165">
        <f t="shared" si="17"/>
        <v>145.27199999999999</v>
      </c>
    </row>
    <row r="1126" spans="1:7" x14ac:dyDescent="0.25">
      <c r="A1126" s="164" t="s">
        <v>197</v>
      </c>
      <c r="B1126" s="165">
        <v>2608</v>
      </c>
      <c r="C1126" s="165">
        <v>2</v>
      </c>
      <c r="D1126" s="165"/>
      <c r="E1126" s="165"/>
      <c r="F1126" s="165">
        <v>2610</v>
      </c>
      <c r="G1126" s="165">
        <f t="shared" si="17"/>
        <v>26.184000000000001</v>
      </c>
    </row>
    <row r="1127" spans="1:7" x14ac:dyDescent="0.25">
      <c r="A1127" s="164" t="s">
        <v>198</v>
      </c>
      <c r="B1127" s="165">
        <v>986</v>
      </c>
      <c r="C1127" s="165">
        <v>7</v>
      </c>
      <c r="D1127" s="165"/>
      <c r="E1127" s="165">
        <v>2</v>
      </c>
      <c r="F1127" s="165">
        <v>995</v>
      </c>
      <c r="G1127" s="165">
        <f t="shared" si="17"/>
        <v>10.234</v>
      </c>
    </row>
    <row r="1128" spans="1:7" x14ac:dyDescent="0.25">
      <c r="A1128" s="164" t="s">
        <v>199</v>
      </c>
      <c r="B1128" s="165">
        <v>652</v>
      </c>
      <c r="C1128" s="165"/>
      <c r="D1128" s="165"/>
      <c r="E1128" s="165"/>
      <c r="F1128" s="165">
        <v>652</v>
      </c>
      <c r="G1128" s="165">
        <f t="shared" si="17"/>
        <v>6.52</v>
      </c>
    </row>
    <row r="1129" spans="1:7" x14ac:dyDescent="0.25">
      <c r="A1129" s="164" t="s">
        <v>200</v>
      </c>
      <c r="B1129" s="165">
        <v>193</v>
      </c>
      <c r="C1129" s="165"/>
      <c r="D1129" s="165"/>
      <c r="E1129" s="165"/>
      <c r="F1129" s="165">
        <v>193</v>
      </c>
      <c r="G1129" s="165">
        <f t="shared" si="17"/>
        <v>1.93</v>
      </c>
    </row>
    <row r="1130" spans="1:7" x14ac:dyDescent="0.25">
      <c r="A1130" s="164" t="s">
        <v>201</v>
      </c>
      <c r="B1130" s="165">
        <v>421</v>
      </c>
      <c r="C1130" s="165"/>
      <c r="D1130" s="165"/>
      <c r="E1130" s="165">
        <v>8</v>
      </c>
      <c r="F1130" s="165">
        <v>429</v>
      </c>
      <c r="G1130" s="165">
        <f t="shared" si="17"/>
        <v>4.25</v>
      </c>
    </row>
    <row r="1131" spans="1:7" x14ac:dyDescent="0.25">
      <c r="A1131" s="164" t="s">
        <v>202</v>
      </c>
      <c r="B1131" s="165">
        <v>839</v>
      </c>
      <c r="C1131" s="165"/>
      <c r="D1131" s="165"/>
      <c r="E1131" s="165"/>
      <c r="F1131" s="165">
        <v>839</v>
      </c>
      <c r="G1131" s="165">
        <f t="shared" si="17"/>
        <v>8.39</v>
      </c>
    </row>
    <row r="1132" spans="1:7" x14ac:dyDescent="0.25">
      <c r="A1132" s="164" t="s">
        <v>203</v>
      </c>
      <c r="B1132" s="165">
        <v>722</v>
      </c>
      <c r="C1132" s="165"/>
      <c r="D1132" s="165"/>
      <c r="E1132" s="165"/>
      <c r="F1132" s="165">
        <v>722</v>
      </c>
      <c r="G1132" s="165">
        <f t="shared" si="17"/>
        <v>7.22</v>
      </c>
    </row>
    <row r="1133" spans="1:7" x14ac:dyDescent="0.25">
      <c r="A1133" s="164" t="s">
        <v>204</v>
      </c>
      <c r="B1133" s="165">
        <v>660</v>
      </c>
      <c r="C1133" s="165"/>
      <c r="D1133" s="165"/>
      <c r="E1133" s="165"/>
      <c r="F1133" s="165">
        <v>660</v>
      </c>
      <c r="G1133" s="165">
        <f t="shared" si="17"/>
        <v>6.6</v>
      </c>
    </row>
    <row r="1134" spans="1:7" x14ac:dyDescent="0.25">
      <c r="A1134" s="164" t="s">
        <v>205</v>
      </c>
      <c r="B1134" s="165">
        <v>3183</v>
      </c>
      <c r="C1134" s="165"/>
      <c r="D1134" s="165"/>
      <c r="E1134" s="165">
        <v>57</v>
      </c>
      <c r="F1134" s="165">
        <v>3240</v>
      </c>
      <c r="G1134" s="165">
        <f t="shared" si="17"/>
        <v>32.115000000000002</v>
      </c>
    </row>
    <row r="1135" spans="1:7" x14ac:dyDescent="0.25">
      <c r="A1135" s="172" t="s">
        <v>207</v>
      </c>
      <c r="B1135" s="173">
        <v>156507</v>
      </c>
      <c r="C1135" s="173">
        <v>13597</v>
      </c>
      <c r="D1135" s="173">
        <v>414</v>
      </c>
      <c r="E1135" s="173">
        <v>3021</v>
      </c>
      <c r="F1135" s="173">
        <v>173539</v>
      </c>
      <c r="G1135" s="173">
        <f t="shared" si="17"/>
        <v>2303.779</v>
      </c>
    </row>
    <row r="1136" spans="1:7" x14ac:dyDescent="0.25">
      <c r="A1136" s="164" t="s">
        <v>208</v>
      </c>
      <c r="B1136" s="165">
        <v>102182</v>
      </c>
      <c r="C1136" s="165">
        <v>8516</v>
      </c>
      <c r="D1136" s="165">
        <v>370</v>
      </c>
      <c r="E1136" s="165">
        <v>176</v>
      </c>
      <c r="F1136" s="165">
        <v>111244</v>
      </c>
      <c r="G1136" s="165">
        <f t="shared" si="17"/>
        <v>1480.3320000000001</v>
      </c>
    </row>
    <row r="1137" spans="1:7" x14ac:dyDescent="0.25">
      <c r="A1137" s="164" t="s">
        <v>209</v>
      </c>
      <c r="B1137" s="165">
        <v>1231</v>
      </c>
      <c r="C1137" s="165"/>
      <c r="D1137" s="165"/>
      <c r="E1137" s="165"/>
      <c r="F1137" s="165">
        <v>1231</v>
      </c>
      <c r="G1137" s="165">
        <f t="shared" si="17"/>
        <v>12.31</v>
      </c>
    </row>
    <row r="1138" spans="1:7" x14ac:dyDescent="0.25">
      <c r="A1138" s="164" t="s">
        <v>210</v>
      </c>
      <c r="B1138" s="165">
        <v>398</v>
      </c>
      <c r="C1138" s="165"/>
      <c r="D1138" s="165"/>
      <c r="E1138" s="165"/>
      <c r="F1138" s="165">
        <v>398</v>
      </c>
      <c r="G1138" s="165">
        <f t="shared" si="17"/>
        <v>3.98</v>
      </c>
    </row>
    <row r="1139" spans="1:7" x14ac:dyDescent="0.25">
      <c r="A1139" s="164" t="s">
        <v>211</v>
      </c>
      <c r="B1139" s="165">
        <v>356</v>
      </c>
      <c r="C1139" s="165">
        <v>12</v>
      </c>
      <c r="D1139" s="165"/>
      <c r="E1139" s="165"/>
      <c r="F1139" s="165">
        <v>368</v>
      </c>
      <c r="G1139" s="165">
        <f t="shared" si="17"/>
        <v>4.1840000000000002</v>
      </c>
    </row>
    <row r="1140" spans="1:7" x14ac:dyDescent="0.25">
      <c r="A1140" s="164" t="s">
        <v>212</v>
      </c>
      <c r="B1140" s="165">
        <v>4585</v>
      </c>
      <c r="C1140" s="165">
        <v>392</v>
      </c>
      <c r="D1140" s="165"/>
      <c r="E1140" s="165">
        <v>47</v>
      </c>
      <c r="F1140" s="165">
        <v>5024</v>
      </c>
      <c r="G1140" s="165">
        <f t="shared" si="17"/>
        <v>66.468999999999994</v>
      </c>
    </row>
    <row r="1141" spans="1:7" x14ac:dyDescent="0.25">
      <c r="A1141" s="164" t="s">
        <v>213</v>
      </c>
      <c r="B1141" s="165">
        <v>1346</v>
      </c>
      <c r="C1141" s="165"/>
      <c r="D1141" s="165"/>
      <c r="E1141" s="165"/>
      <c r="F1141" s="165">
        <v>1346</v>
      </c>
      <c r="G1141" s="165">
        <f t="shared" si="17"/>
        <v>13.46</v>
      </c>
    </row>
    <row r="1142" spans="1:7" x14ac:dyDescent="0.25">
      <c r="A1142" s="164" t="s">
        <v>1259</v>
      </c>
      <c r="B1142" s="165">
        <v>1516</v>
      </c>
      <c r="C1142" s="165"/>
      <c r="D1142" s="165"/>
      <c r="E1142" s="165"/>
      <c r="F1142" s="165">
        <v>1516</v>
      </c>
      <c r="G1142" s="165">
        <f t="shared" si="17"/>
        <v>15.16</v>
      </c>
    </row>
    <row r="1143" spans="1:7" x14ac:dyDescent="0.25">
      <c r="A1143" s="164" t="s">
        <v>214</v>
      </c>
      <c r="B1143" s="165">
        <v>4748</v>
      </c>
      <c r="C1143" s="165">
        <v>250</v>
      </c>
      <c r="D1143" s="165"/>
      <c r="E1143" s="165"/>
      <c r="F1143" s="165">
        <v>4998</v>
      </c>
      <c r="G1143" s="165">
        <f t="shared" si="17"/>
        <v>60.48</v>
      </c>
    </row>
    <row r="1144" spans="1:7" x14ac:dyDescent="0.25">
      <c r="A1144" s="164" t="s">
        <v>215</v>
      </c>
      <c r="B1144" s="165">
        <v>3402</v>
      </c>
      <c r="C1144" s="165">
        <v>739</v>
      </c>
      <c r="D1144" s="165"/>
      <c r="E1144" s="165"/>
      <c r="F1144" s="165">
        <v>4141</v>
      </c>
      <c r="G1144" s="165">
        <f t="shared" si="17"/>
        <v>72.447999999999993</v>
      </c>
    </row>
    <row r="1145" spans="1:7" x14ac:dyDescent="0.25">
      <c r="A1145" s="164" t="s">
        <v>216</v>
      </c>
      <c r="B1145" s="165">
        <v>8178</v>
      </c>
      <c r="C1145" s="165">
        <v>79</v>
      </c>
      <c r="D1145" s="165"/>
      <c r="E1145" s="165"/>
      <c r="F1145" s="165">
        <v>8257</v>
      </c>
      <c r="G1145" s="165">
        <f t="shared" si="17"/>
        <v>85.888000000000005</v>
      </c>
    </row>
    <row r="1146" spans="1:7" x14ac:dyDescent="0.25">
      <c r="A1146" s="164" t="s">
        <v>217</v>
      </c>
      <c r="B1146" s="165">
        <v>962</v>
      </c>
      <c r="C1146" s="165">
        <v>208</v>
      </c>
      <c r="D1146" s="165"/>
      <c r="E1146" s="165"/>
      <c r="F1146" s="165">
        <v>1170</v>
      </c>
      <c r="G1146" s="165">
        <f t="shared" si="17"/>
        <v>20.436</v>
      </c>
    </row>
    <row r="1147" spans="1:7" x14ac:dyDescent="0.25">
      <c r="A1147" s="164" t="s">
        <v>218</v>
      </c>
      <c r="B1147" s="165">
        <v>839</v>
      </c>
      <c r="C1147" s="165">
        <v>344</v>
      </c>
      <c r="D1147" s="165"/>
      <c r="E1147" s="165"/>
      <c r="F1147" s="165">
        <v>1183</v>
      </c>
      <c r="G1147" s="165">
        <f t="shared" si="17"/>
        <v>26.277999999999999</v>
      </c>
    </row>
    <row r="1148" spans="1:7" x14ac:dyDescent="0.25">
      <c r="A1148" s="164" t="s">
        <v>219</v>
      </c>
      <c r="B1148" s="165">
        <v>3636</v>
      </c>
      <c r="C1148" s="165">
        <v>2218</v>
      </c>
      <c r="D1148" s="165"/>
      <c r="E1148" s="165">
        <v>1736</v>
      </c>
      <c r="F1148" s="165">
        <v>7590</v>
      </c>
      <c r="G1148" s="165">
        <f t="shared" si="17"/>
        <v>160.376</v>
      </c>
    </row>
    <row r="1149" spans="1:7" x14ac:dyDescent="0.25">
      <c r="A1149" s="164" t="s">
        <v>220</v>
      </c>
      <c r="B1149" s="165">
        <v>1171</v>
      </c>
      <c r="C1149" s="165"/>
      <c r="D1149" s="165"/>
      <c r="E1149" s="165"/>
      <c r="F1149" s="165">
        <v>1171</v>
      </c>
      <c r="G1149" s="165">
        <f t="shared" si="17"/>
        <v>11.71</v>
      </c>
    </row>
    <row r="1150" spans="1:7" x14ac:dyDescent="0.25">
      <c r="A1150" s="164" t="s">
        <v>221</v>
      </c>
      <c r="B1150" s="165">
        <v>1198</v>
      </c>
      <c r="C1150" s="165"/>
      <c r="D1150" s="165"/>
      <c r="E1150" s="165"/>
      <c r="F1150" s="165">
        <v>1198</v>
      </c>
      <c r="G1150" s="165">
        <f t="shared" si="17"/>
        <v>11.98</v>
      </c>
    </row>
    <row r="1151" spans="1:7" x14ac:dyDescent="0.25">
      <c r="A1151" s="164" t="s">
        <v>222</v>
      </c>
      <c r="B1151" s="165">
        <v>1279</v>
      </c>
      <c r="C1151" s="165"/>
      <c r="D1151" s="165"/>
      <c r="E1151" s="165"/>
      <c r="F1151" s="165">
        <v>1279</v>
      </c>
      <c r="G1151" s="165">
        <f t="shared" si="17"/>
        <v>12.79</v>
      </c>
    </row>
    <row r="1152" spans="1:7" x14ac:dyDescent="0.25">
      <c r="A1152" s="164" t="s">
        <v>1260</v>
      </c>
      <c r="B1152" s="165">
        <v>342</v>
      </c>
      <c r="C1152" s="165"/>
      <c r="D1152" s="165"/>
      <c r="E1152" s="165">
        <v>701</v>
      </c>
      <c r="F1152" s="165">
        <v>1043</v>
      </c>
      <c r="G1152" s="165">
        <f t="shared" si="17"/>
        <v>6.9249999999999998</v>
      </c>
    </row>
    <row r="1153" spans="1:7" x14ac:dyDescent="0.25">
      <c r="A1153" s="164" t="s">
        <v>223</v>
      </c>
      <c r="B1153" s="165">
        <v>943</v>
      </c>
      <c r="C1153" s="165"/>
      <c r="D1153" s="165"/>
      <c r="E1153" s="165">
        <v>27</v>
      </c>
      <c r="F1153" s="165">
        <v>970</v>
      </c>
      <c r="G1153" s="165">
        <f t="shared" si="17"/>
        <v>9.5649999999999995</v>
      </c>
    </row>
    <row r="1154" spans="1:7" x14ac:dyDescent="0.25">
      <c r="A1154" s="164" t="s">
        <v>224</v>
      </c>
      <c r="B1154" s="165">
        <v>18195</v>
      </c>
      <c r="C1154" s="165">
        <v>839</v>
      </c>
      <c r="D1154" s="165">
        <v>44</v>
      </c>
      <c r="E1154" s="165">
        <v>334</v>
      </c>
      <c r="F1154" s="165">
        <v>19412</v>
      </c>
      <c r="G1154" s="165">
        <f t="shared" si="17"/>
        <v>229.00800000000001</v>
      </c>
    </row>
    <row r="1155" spans="1:7" x14ac:dyDescent="0.25">
      <c r="A1155" s="172" t="s">
        <v>225</v>
      </c>
      <c r="B1155" s="173">
        <v>35686</v>
      </c>
      <c r="C1155" s="173">
        <v>1635</v>
      </c>
      <c r="D1155" s="173">
        <v>139</v>
      </c>
      <c r="E1155" s="173">
        <v>887</v>
      </c>
      <c r="F1155" s="173">
        <v>38347</v>
      </c>
      <c r="G1155" s="173">
        <f t="shared" si="17"/>
        <v>451.875</v>
      </c>
    </row>
    <row r="1156" spans="1:7" x14ac:dyDescent="0.25">
      <c r="A1156" s="164" t="s">
        <v>226</v>
      </c>
      <c r="B1156" s="165">
        <v>713</v>
      </c>
      <c r="C1156" s="165"/>
      <c r="D1156" s="165"/>
      <c r="E1156" s="165">
        <v>25</v>
      </c>
      <c r="F1156" s="165">
        <v>738</v>
      </c>
      <c r="G1156" s="165">
        <f t="shared" si="17"/>
        <v>7.2549999999999999</v>
      </c>
    </row>
    <row r="1157" spans="1:7" x14ac:dyDescent="0.25">
      <c r="A1157" s="164" t="s">
        <v>227</v>
      </c>
      <c r="B1157" s="165">
        <v>2626</v>
      </c>
      <c r="C1157" s="165"/>
      <c r="D1157" s="165"/>
      <c r="E1157" s="165"/>
      <c r="F1157" s="165">
        <v>2626</v>
      </c>
      <c r="G1157" s="165">
        <f t="shared" si="17"/>
        <v>26.26</v>
      </c>
    </row>
    <row r="1158" spans="1:7" x14ac:dyDescent="0.25">
      <c r="A1158" s="164" t="s">
        <v>228</v>
      </c>
      <c r="B1158" s="165">
        <v>706</v>
      </c>
      <c r="C1158" s="165"/>
      <c r="D1158" s="165"/>
      <c r="E1158" s="165">
        <v>45</v>
      </c>
      <c r="F1158" s="165">
        <v>751</v>
      </c>
      <c r="G1158" s="165">
        <f t="shared" ref="G1158:G1178" si="18">(B1158*$J$5+C1158*$J$6+D1158*$J$7+E1158*$J$8)/1000</f>
        <v>7.2850000000000001</v>
      </c>
    </row>
    <row r="1159" spans="1:7" x14ac:dyDescent="0.25">
      <c r="A1159" s="164" t="s">
        <v>523</v>
      </c>
      <c r="B1159" s="165">
        <v>2525</v>
      </c>
      <c r="C1159" s="165"/>
      <c r="D1159" s="165"/>
      <c r="E1159" s="165"/>
      <c r="F1159" s="165">
        <v>2525</v>
      </c>
      <c r="G1159" s="165">
        <f t="shared" si="18"/>
        <v>25.25</v>
      </c>
    </row>
    <row r="1160" spans="1:7" x14ac:dyDescent="0.25">
      <c r="A1160" s="164" t="s">
        <v>229</v>
      </c>
      <c r="B1160" s="165">
        <v>17547</v>
      </c>
      <c r="C1160" s="165">
        <v>1436</v>
      </c>
      <c r="D1160" s="165">
        <v>27</v>
      </c>
      <c r="E1160" s="165">
        <v>401</v>
      </c>
      <c r="F1160" s="165">
        <v>19411</v>
      </c>
      <c r="G1160" s="165">
        <f t="shared" si="18"/>
        <v>253.227</v>
      </c>
    </row>
    <row r="1161" spans="1:7" x14ac:dyDescent="0.25">
      <c r="A1161" s="164" t="s">
        <v>230</v>
      </c>
      <c r="B1161" s="165">
        <v>8089</v>
      </c>
      <c r="C1161" s="165">
        <v>79</v>
      </c>
      <c r="D1161" s="165">
        <v>112</v>
      </c>
      <c r="E1161" s="165">
        <v>416</v>
      </c>
      <c r="F1161" s="165">
        <v>8696</v>
      </c>
      <c r="G1161" s="165">
        <f t="shared" si="18"/>
        <v>91.558000000000007</v>
      </c>
    </row>
    <row r="1162" spans="1:7" x14ac:dyDescent="0.25">
      <c r="A1162" s="164" t="s">
        <v>231</v>
      </c>
      <c r="B1162" s="165">
        <v>3480</v>
      </c>
      <c r="C1162" s="165"/>
      <c r="D1162" s="165"/>
      <c r="E1162" s="165"/>
      <c r="F1162" s="165">
        <v>3480</v>
      </c>
      <c r="G1162" s="165">
        <f t="shared" si="18"/>
        <v>34.799999999999997</v>
      </c>
    </row>
    <row r="1163" spans="1:7" x14ac:dyDescent="0.25">
      <c r="A1163" s="164" t="s">
        <v>232</v>
      </c>
      <c r="B1163" s="165"/>
      <c r="C1163" s="165">
        <v>120</v>
      </c>
      <c r="D1163" s="165"/>
      <c r="E1163" s="165"/>
      <c r="F1163" s="165">
        <v>120</v>
      </c>
      <c r="G1163" s="165">
        <f t="shared" si="18"/>
        <v>6.24</v>
      </c>
    </row>
    <row r="1164" spans="1:7" x14ac:dyDescent="0.25">
      <c r="A1164" s="172" t="s">
        <v>233</v>
      </c>
      <c r="B1164" s="173">
        <v>851</v>
      </c>
      <c r="C1164" s="173"/>
      <c r="D1164" s="173"/>
      <c r="E1164" s="173">
        <v>747</v>
      </c>
      <c r="F1164" s="173">
        <v>1598</v>
      </c>
      <c r="G1164" s="173">
        <f t="shared" si="18"/>
        <v>12.244999999999999</v>
      </c>
    </row>
    <row r="1165" spans="1:7" x14ac:dyDescent="0.25">
      <c r="A1165" s="164" t="s">
        <v>234</v>
      </c>
      <c r="B1165" s="165">
        <v>851</v>
      </c>
      <c r="C1165" s="165"/>
      <c r="D1165" s="165"/>
      <c r="E1165" s="165">
        <v>747</v>
      </c>
      <c r="F1165" s="165">
        <v>1598</v>
      </c>
      <c r="G1165" s="165">
        <f t="shared" si="18"/>
        <v>12.244999999999999</v>
      </c>
    </row>
    <row r="1166" spans="1:7" x14ac:dyDescent="0.25">
      <c r="A1166" s="172" t="s">
        <v>235</v>
      </c>
      <c r="B1166" s="173">
        <v>39398</v>
      </c>
      <c r="C1166" s="173">
        <v>2850</v>
      </c>
      <c r="D1166" s="173"/>
      <c r="E1166" s="173">
        <v>209</v>
      </c>
      <c r="F1166" s="173">
        <v>42457</v>
      </c>
      <c r="G1166" s="173">
        <f t="shared" si="18"/>
        <v>543.22500000000002</v>
      </c>
    </row>
    <row r="1167" spans="1:7" x14ac:dyDescent="0.25">
      <c r="A1167" s="164" t="s">
        <v>962</v>
      </c>
      <c r="B1167" s="165">
        <v>322</v>
      </c>
      <c r="C1167" s="165"/>
      <c r="D1167" s="165"/>
      <c r="E1167" s="165"/>
      <c r="F1167" s="165">
        <v>322</v>
      </c>
      <c r="G1167" s="165">
        <f t="shared" si="18"/>
        <v>3.22</v>
      </c>
    </row>
    <row r="1168" spans="1:7" x14ac:dyDescent="0.25">
      <c r="A1168" s="164" t="s">
        <v>236</v>
      </c>
      <c r="B1168" s="165">
        <v>696</v>
      </c>
      <c r="C1168" s="165"/>
      <c r="D1168" s="165"/>
      <c r="E1168" s="165"/>
      <c r="F1168" s="165">
        <v>696</v>
      </c>
      <c r="G1168" s="165">
        <f t="shared" si="18"/>
        <v>6.96</v>
      </c>
    </row>
    <row r="1169" spans="1:7" x14ac:dyDescent="0.25">
      <c r="A1169" s="164" t="s">
        <v>237</v>
      </c>
      <c r="B1169" s="165">
        <v>11425</v>
      </c>
      <c r="C1169" s="165">
        <v>1280</v>
      </c>
      <c r="D1169" s="165"/>
      <c r="E1169" s="165">
        <v>101</v>
      </c>
      <c r="F1169" s="165">
        <v>12806</v>
      </c>
      <c r="G1169" s="165">
        <f t="shared" si="18"/>
        <v>181.315</v>
      </c>
    </row>
    <row r="1170" spans="1:7" x14ac:dyDescent="0.25">
      <c r="A1170" s="164" t="s">
        <v>238</v>
      </c>
      <c r="B1170" s="165">
        <v>842</v>
      </c>
      <c r="C1170" s="165"/>
      <c r="D1170" s="165"/>
      <c r="E1170" s="165"/>
      <c r="F1170" s="165">
        <v>842</v>
      </c>
      <c r="G1170" s="165">
        <f t="shared" si="18"/>
        <v>8.42</v>
      </c>
    </row>
    <row r="1171" spans="1:7" x14ac:dyDescent="0.25">
      <c r="A1171" s="164" t="s">
        <v>239</v>
      </c>
      <c r="B1171" s="165">
        <v>8454</v>
      </c>
      <c r="C1171" s="165">
        <v>245</v>
      </c>
      <c r="D1171" s="165"/>
      <c r="E1171" s="165"/>
      <c r="F1171" s="165">
        <v>8699</v>
      </c>
      <c r="G1171" s="165">
        <f t="shared" si="18"/>
        <v>97.28</v>
      </c>
    </row>
    <row r="1172" spans="1:7" x14ac:dyDescent="0.25">
      <c r="A1172" s="164" t="s">
        <v>240</v>
      </c>
      <c r="B1172" s="165">
        <v>1434</v>
      </c>
      <c r="C1172" s="165">
        <v>154</v>
      </c>
      <c r="D1172" s="165"/>
      <c r="E1172" s="165"/>
      <c r="F1172" s="165">
        <v>1588</v>
      </c>
      <c r="G1172" s="165">
        <f t="shared" si="18"/>
        <v>22.347999999999999</v>
      </c>
    </row>
    <row r="1173" spans="1:7" x14ac:dyDescent="0.25">
      <c r="A1173" s="164" t="s">
        <v>241</v>
      </c>
      <c r="B1173" s="165">
        <v>7645</v>
      </c>
      <c r="C1173" s="165">
        <v>1098</v>
      </c>
      <c r="D1173" s="165"/>
      <c r="E1173" s="165">
        <v>53</v>
      </c>
      <c r="F1173" s="165">
        <v>8796</v>
      </c>
      <c r="G1173" s="165">
        <f t="shared" si="18"/>
        <v>133.81100000000001</v>
      </c>
    </row>
    <row r="1174" spans="1:7" x14ac:dyDescent="0.25">
      <c r="A1174" s="164" t="s">
        <v>242</v>
      </c>
      <c r="B1174" s="165">
        <v>2852</v>
      </c>
      <c r="C1174" s="165"/>
      <c r="D1174" s="165"/>
      <c r="E1174" s="165">
        <v>12</v>
      </c>
      <c r="F1174" s="165">
        <v>2864</v>
      </c>
      <c r="G1174" s="165">
        <f t="shared" si="18"/>
        <v>28.58</v>
      </c>
    </row>
    <row r="1175" spans="1:7" x14ac:dyDescent="0.25">
      <c r="A1175" s="164" t="s">
        <v>243</v>
      </c>
      <c r="B1175" s="165">
        <v>4735</v>
      </c>
      <c r="C1175" s="165">
        <v>73</v>
      </c>
      <c r="D1175" s="165"/>
      <c r="E1175" s="165"/>
      <c r="F1175" s="165">
        <v>4808</v>
      </c>
      <c r="G1175" s="165">
        <f t="shared" si="18"/>
        <v>51.146000000000001</v>
      </c>
    </row>
    <row r="1176" spans="1:7" x14ac:dyDescent="0.25">
      <c r="A1176" s="164" t="s">
        <v>244</v>
      </c>
      <c r="B1176" s="165">
        <v>540</v>
      </c>
      <c r="C1176" s="165"/>
      <c r="D1176" s="165"/>
      <c r="E1176" s="165">
        <v>43</v>
      </c>
      <c r="F1176" s="165">
        <v>583</v>
      </c>
      <c r="G1176" s="165">
        <f t="shared" si="18"/>
        <v>5.6150000000000002</v>
      </c>
    </row>
    <row r="1177" spans="1:7" x14ac:dyDescent="0.25">
      <c r="A1177" s="164" t="s">
        <v>245</v>
      </c>
      <c r="B1177" s="165">
        <v>453</v>
      </c>
      <c r="C1177" s="165"/>
      <c r="D1177" s="165"/>
      <c r="E1177" s="165"/>
      <c r="F1177" s="165">
        <v>453</v>
      </c>
      <c r="G1177" s="165">
        <f t="shared" si="18"/>
        <v>4.53</v>
      </c>
    </row>
    <row r="1178" spans="1:7" ht="19.5" customHeight="1" x14ac:dyDescent="0.25">
      <c r="A1178" s="174" t="s">
        <v>942</v>
      </c>
      <c r="B1178" s="175">
        <v>8362897</v>
      </c>
      <c r="C1178" s="175">
        <v>518595</v>
      </c>
      <c r="D1178" s="175">
        <v>41593</v>
      </c>
      <c r="E1178" s="175">
        <v>346329</v>
      </c>
      <c r="F1178" s="175">
        <v>9269414</v>
      </c>
      <c r="G1178" s="175">
        <f t="shared" si="18"/>
        <v>113991.27499999999</v>
      </c>
    </row>
  </sheetData>
  <sheetProtection algorithmName="SHA-512" hashValue="FnFg7DyWYgg1NWh1OMJBW4+PUyTVXFoZ5/LFyzCOOrIYyZUEzjO0IB6aNMEgtbgNxrSHnw97gji7WbP2rCon8Q==" saltValue="hfFFm1te2PFZmfm4BM2Njg==" spinCount="100000" sheet="1" objects="1" scenarios="1" autoFilter="0"/>
  <autoFilter ref="A3:G1178" xr:uid="{F29084A2-82B3-414A-A388-53EAE69F7A77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9993-C7DB-4A88-A945-496EC7FAC47F}">
  <dimension ref="A1:K1153"/>
  <sheetViews>
    <sheetView workbookViewId="0"/>
  </sheetViews>
  <sheetFormatPr baseColWidth="10" defaultColWidth="11.42578125" defaultRowHeight="15" x14ac:dyDescent="0.25"/>
  <cols>
    <col min="1" max="1" width="36.140625" bestFit="1" customWidth="1"/>
    <col min="2" max="7" width="15.7109375" customWidth="1"/>
    <col min="10" max="10" width="29" customWidth="1"/>
    <col min="11" max="11" width="24" bestFit="1" customWidth="1"/>
  </cols>
  <sheetData>
    <row r="1" spans="1:11" x14ac:dyDescent="0.25">
      <c r="A1" s="126" t="s">
        <v>0</v>
      </c>
    </row>
    <row r="3" spans="1:11" ht="60" x14ac:dyDescent="0.25">
      <c r="A3" s="110" t="s">
        <v>1</v>
      </c>
      <c r="B3" s="119" t="s">
        <v>2</v>
      </c>
      <c r="C3" s="119" t="s">
        <v>3</v>
      </c>
      <c r="D3" s="119" t="s">
        <v>4</v>
      </c>
      <c r="E3" s="119" t="s">
        <v>5</v>
      </c>
      <c r="F3" s="119" t="s">
        <v>1261</v>
      </c>
      <c r="G3" s="120" t="s">
        <v>1262</v>
      </c>
    </row>
    <row r="4" spans="1:11" x14ac:dyDescent="0.25">
      <c r="A4" s="111" t="s">
        <v>1036</v>
      </c>
      <c r="B4" s="112">
        <v>393534</v>
      </c>
      <c r="C4" s="112">
        <v>24746</v>
      </c>
      <c r="D4" s="112">
        <v>39</v>
      </c>
      <c r="E4" s="112">
        <v>4988</v>
      </c>
      <c r="F4" s="112">
        <v>423307</v>
      </c>
      <c r="G4" s="113">
        <f>(B4*$K$5+C4*$K$6+D4*$K$7+E4*$K$8)/1000</f>
        <v>5248.6319999999996</v>
      </c>
      <c r="J4" s="126" t="s">
        <v>9</v>
      </c>
      <c r="K4" s="110" t="s">
        <v>10</v>
      </c>
    </row>
    <row r="5" spans="1:11" x14ac:dyDescent="0.25">
      <c r="A5" s="114" t="s">
        <v>474</v>
      </c>
      <c r="B5" s="115">
        <v>18295</v>
      </c>
      <c r="C5" s="115">
        <v>787</v>
      </c>
      <c r="D5" s="115"/>
      <c r="E5" s="115">
        <v>55</v>
      </c>
      <c r="F5" s="115">
        <v>19137</v>
      </c>
      <c r="G5" s="115">
        <f>(B5*$K$5+C5*$K$6+D5*$K$7+E5*$K$8)/1000</f>
        <v>224.149</v>
      </c>
      <c r="J5" s="114" t="s">
        <v>12</v>
      </c>
      <c r="K5" s="127">
        <v>10</v>
      </c>
    </row>
    <row r="6" spans="1:11" x14ac:dyDescent="0.25">
      <c r="A6" s="121" t="s">
        <v>1037</v>
      </c>
      <c r="B6" s="122">
        <v>3874</v>
      </c>
      <c r="C6" s="122">
        <v>75</v>
      </c>
      <c r="D6" s="122"/>
      <c r="E6" s="122"/>
      <c r="F6" s="122">
        <v>3949</v>
      </c>
      <c r="G6" s="122">
        <f>(B6*$K$5+C6*$K$6+D6*$K$7+E6*$K$8)/1000</f>
        <v>42.64</v>
      </c>
      <c r="J6" s="114" t="s">
        <v>14</v>
      </c>
      <c r="K6" s="127">
        <v>52</v>
      </c>
    </row>
    <row r="7" spans="1:11" x14ac:dyDescent="0.25">
      <c r="A7" s="121" t="s">
        <v>475</v>
      </c>
      <c r="B7" s="122">
        <v>1971</v>
      </c>
      <c r="C7" s="122">
        <v>57</v>
      </c>
      <c r="D7" s="122"/>
      <c r="E7" s="122">
        <v>55</v>
      </c>
      <c r="F7" s="122">
        <v>2083</v>
      </c>
      <c r="G7" s="122">
        <f>(B7*$K$5+C7*$K$6+D7*$K$7+E7*$K$8)/1000</f>
        <v>22.949000000000002</v>
      </c>
      <c r="J7" s="114" t="s">
        <v>16</v>
      </c>
      <c r="K7" s="127">
        <v>40</v>
      </c>
    </row>
    <row r="8" spans="1:11" x14ac:dyDescent="0.25">
      <c r="A8" s="123" t="s">
        <v>476</v>
      </c>
      <c r="B8" s="122">
        <v>3062</v>
      </c>
      <c r="C8" s="122">
        <v>247</v>
      </c>
      <c r="D8" s="122"/>
      <c r="E8" s="122"/>
      <c r="F8" s="122">
        <v>3309</v>
      </c>
      <c r="G8" s="122">
        <f t="shared" ref="G8:G71" si="0">(B8*$K$5+C8*$K$6+D8*$K$7+E8*$K$8)/1000</f>
        <v>43.463999999999999</v>
      </c>
      <c r="J8" s="114" t="s">
        <v>18</v>
      </c>
      <c r="K8" s="127">
        <v>5</v>
      </c>
    </row>
    <row r="9" spans="1:11" x14ac:dyDescent="0.25">
      <c r="A9" s="121" t="s">
        <v>477</v>
      </c>
      <c r="B9" s="122">
        <v>3334</v>
      </c>
      <c r="C9" s="122">
        <v>80</v>
      </c>
      <c r="D9" s="122"/>
      <c r="E9" s="122"/>
      <c r="F9" s="122">
        <v>3414</v>
      </c>
      <c r="G9" s="122">
        <f t="shared" si="0"/>
        <v>37.5</v>
      </c>
    </row>
    <row r="10" spans="1:11" x14ac:dyDescent="0.25">
      <c r="A10" s="121" t="s">
        <v>478</v>
      </c>
      <c r="B10" s="122">
        <v>3945</v>
      </c>
      <c r="C10" s="122">
        <v>103</v>
      </c>
      <c r="D10" s="122"/>
      <c r="E10" s="122"/>
      <c r="F10" s="122">
        <v>4048</v>
      </c>
      <c r="G10" s="122">
        <f t="shared" si="0"/>
        <v>44.805999999999997</v>
      </c>
    </row>
    <row r="11" spans="1:11" x14ac:dyDescent="0.25">
      <c r="A11" s="121" t="s">
        <v>1038</v>
      </c>
      <c r="B11" s="122">
        <v>16</v>
      </c>
      <c r="C11" s="122">
        <v>68</v>
      </c>
      <c r="D11" s="122"/>
      <c r="E11" s="122"/>
      <c r="F11" s="122">
        <v>84</v>
      </c>
      <c r="G11" s="122">
        <f t="shared" si="0"/>
        <v>3.6960000000000002</v>
      </c>
    </row>
    <row r="12" spans="1:11" x14ac:dyDescent="0.25">
      <c r="A12" s="121" t="s">
        <v>479</v>
      </c>
      <c r="B12" s="122">
        <v>1735</v>
      </c>
      <c r="C12" s="122">
        <v>139</v>
      </c>
      <c r="D12" s="122"/>
      <c r="E12" s="122"/>
      <c r="F12" s="122">
        <v>1874</v>
      </c>
      <c r="G12" s="122">
        <f t="shared" si="0"/>
        <v>24.577999999999999</v>
      </c>
    </row>
    <row r="13" spans="1:11" x14ac:dyDescent="0.25">
      <c r="A13" s="121" t="s">
        <v>480</v>
      </c>
      <c r="B13" s="122">
        <v>358</v>
      </c>
      <c r="C13" s="122">
        <v>18</v>
      </c>
      <c r="D13" s="122"/>
      <c r="E13" s="122"/>
      <c r="F13" s="122">
        <v>376</v>
      </c>
      <c r="G13" s="122">
        <f t="shared" si="0"/>
        <v>4.516</v>
      </c>
    </row>
    <row r="14" spans="1:11" x14ac:dyDescent="0.25">
      <c r="A14" s="114" t="s">
        <v>483</v>
      </c>
      <c r="B14" s="115">
        <v>28338</v>
      </c>
      <c r="C14" s="115">
        <v>984</v>
      </c>
      <c r="D14" s="115"/>
      <c r="E14" s="115">
        <v>612</v>
      </c>
      <c r="F14" s="115">
        <v>29934</v>
      </c>
      <c r="G14" s="115">
        <f t="shared" si="0"/>
        <v>337.608</v>
      </c>
    </row>
    <row r="15" spans="1:11" x14ac:dyDescent="0.25">
      <c r="A15" s="116" t="s">
        <v>484</v>
      </c>
      <c r="B15" s="124">
        <v>7303</v>
      </c>
      <c r="C15" s="124">
        <v>18</v>
      </c>
      <c r="D15" s="124"/>
      <c r="E15" s="124"/>
      <c r="F15" s="124">
        <v>7321</v>
      </c>
      <c r="G15" s="122">
        <f t="shared" si="0"/>
        <v>73.965999999999994</v>
      </c>
    </row>
    <row r="16" spans="1:11" x14ac:dyDescent="0.25">
      <c r="A16" s="116" t="s">
        <v>485</v>
      </c>
      <c r="B16" s="124">
        <v>2725</v>
      </c>
      <c r="C16" s="124">
        <v>207</v>
      </c>
      <c r="D16" s="124"/>
      <c r="E16" s="124">
        <v>186</v>
      </c>
      <c r="F16" s="124">
        <v>3118</v>
      </c>
      <c r="G16" s="122">
        <f t="shared" si="0"/>
        <v>38.944000000000003</v>
      </c>
    </row>
    <row r="17" spans="1:7" x14ac:dyDescent="0.25">
      <c r="A17" s="116" t="s">
        <v>486</v>
      </c>
      <c r="B17" s="124">
        <v>9937</v>
      </c>
      <c r="C17" s="124">
        <v>204</v>
      </c>
      <c r="D17" s="124"/>
      <c r="E17" s="124">
        <v>201</v>
      </c>
      <c r="F17" s="124">
        <v>10342</v>
      </c>
      <c r="G17" s="122">
        <f t="shared" si="0"/>
        <v>110.983</v>
      </c>
    </row>
    <row r="18" spans="1:7" x14ac:dyDescent="0.25">
      <c r="A18" s="116" t="s">
        <v>487</v>
      </c>
      <c r="B18" s="124">
        <v>3959</v>
      </c>
      <c r="C18" s="124"/>
      <c r="D18" s="124"/>
      <c r="E18" s="124">
        <v>225</v>
      </c>
      <c r="F18" s="124">
        <v>4184</v>
      </c>
      <c r="G18" s="122">
        <f t="shared" si="0"/>
        <v>40.715000000000003</v>
      </c>
    </row>
    <row r="19" spans="1:7" x14ac:dyDescent="0.25">
      <c r="A19" s="116" t="s">
        <v>488</v>
      </c>
      <c r="B19" s="124">
        <v>2588</v>
      </c>
      <c r="C19" s="124">
        <v>347</v>
      </c>
      <c r="D19" s="124"/>
      <c r="E19" s="124"/>
      <c r="F19" s="124">
        <v>2935</v>
      </c>
      <c r="G19" s="122">
        <f t="shared" si="0"/>
        <v>43.923999999999999</v>
      </c>
    </row>
    <row r="20" spans="1:7" x14ac:dyDescent="0.25">
      <c r="A20" s="116" t="s">
        <v>489</v>
      </c>
      <c r="B20" s="124">
        <v>731</v>
      </c>
      <c r="C20" s="124"/>
      <c r="D20" s="124"/>
      <c r="E20" s="124"/>
      <c r="F20" s="124">
        <v>731</v>
      </c>
      <c r="G20" s="122">
        <f t="shared" si="0"/>
        <v>7.31</v>
      </c>
    </row>
    <row r="21" spans="1:7" x14ac:dyDescent="0.25">
      <c r="A21" s="116" t="s">
        <v>1039</v>
      </c>
      <c r="B21" s="124">
        <v>370</v>
      </c>
      <c r="C21" s="124"/>
      <c r="D21" s="124"/>
      <c r="E21" s="124"/>
      <c r="F21" s="124">
        <v>370</v>
      </c>
      <c r="G21" s="122">
        <f t="shared" si="0"/>
        <v>3.7</v>
      </c>
    </row>
    <row r="22" spans="1:7" x14ac:dyDescent="0.25">
      <c r="A22" s="116" t="s">
        <v>996</v>
      </c>
      <c r="B22" s="124">
        <v>725</v>
      </c>
      <c r="C22" s="124">
        <v>208</v>
      </c>
      <c r="D22" s="124"/>
      <c r="E22" s="124"/>
      <c r="F22" s="124">
        <v>933</v>
      </c>
      <c r="G22" s="122">
        <f t="shared" si="0"/>
        <v>18.065999999999999</v>
      </c>
    </row>
    <row r="23" spans="1:7" x14ac:dyDescent="0.25">
      <c r="A23" s="114" t="s">
        <v>53</v>
      </c>
      <c r="B23" s="115">
        <v>23022</v>
      </c>
      <c r="C23" s="115">
        <v>3584</v>
      </c>
      <c r="D23" s="115"/>
      <c r="E23" s="115">
        <v>468</v>
      </c>
      <c r="F23" s="115">
        <v>27074</v>
      </c>
      <c r="G23" s="115">
        <f t="shared" si="0"/>
        <v>418.928</v>
      </c>
    </row>
    <row r="24" spans="1:7" x14ac:dyDescent="0.25">
      <c r="A24" s="116" t="s">
        <v>54</v>
      </c>
      <c r="B24" s="124">
        <v>203</v>
      </c>
      <c r="C24" s="124"/>
      <c r="D24" s="124"/>
      <c r="E24" s="124"/>
      <c r="F24" s="124">
        <v>203</v>
      </c>
      <c r="G24" s="124">
        <f t="shared" si="0"/>
        <v>2.0299999999999998</v>
      </c>
    </row>
    <row r="25" spans="1:7" x14ac:dyDescent="0.25">
      <c r="A25" s="116" t="s">
        <v>55</v>
      </c>
      <c r="B25" s="124">
        <v>7673</v>
      </c>
      <c r="C25" s="124">
        <v>24</v>
      </c>
      <c r="D25" s="124"/>
      <c r="E25" s="124">
        <v>240</v>
      </c>
      <c r="F25" s="124">
        <v>7937</v>
      </c>
      <c r="G25" s="124">
        <f t="shared" si="0"/>
        <v>79.177999999999997</v>
      </c>
    </row>
    <row r="26" spans="1:7" x14ac:dyDescent="0.25">
      <c r="A26" s="116" t="s">
        <v>56</v>
      </c>
      <c r="B26" s="124">
        <v>630</v>
      </c>
      <c r="C26" s="124"/>
      <c r="D26" s="124"/>
      <c r="E26" s="124"/>
      <c r="F26" s="124">
        <v>630</v>
      </c>
      <c r="G26" s="124">
        <f t="shared" si="0"/>
        <v>6.3</v>
      </c>
    </row>
    <row r="27" spans="1:7" x14ac:dyDescent="0.25">
      <c r="A27" s="116" t="s">
        <v>57</v>
      </c>
      <c r="B27" s="124">
        <v>282</v>
      </c>
      <c r="C27" s="124">
        <v>24</v>
      </c>
      <c r="D27" s="124"/>
      <c r="E27" s="124">
        <v>228</v>
      </c>
      <c r="F27" s="124">
        <v>534</v>
      </c>
      <c r="G27" s="124">
        <f t="shared" si="0"/>
        <v>5.2080000000000002</v>
      </c>
    </row>
    <row r="28" spans="1:7" x14ac:dyDescent="0.25">
      <c r="A28" s="116" t="s">
        <v>58</v>
      </c>
      <c r="B28" s="124">
        <v>2328</v>
      </c>
      <c r="C28" s="124">
        <v>119</v>
      </c>
      <c r="D28" s="124"/>
      <c r="E28" s="124"/>
      <c r="F28" s="124">
        <v>2447</v>
      </c>
      <c r="G28" s="124">
        <f t="shared" si="0"/>
        <v>29.468</v>
      </c>
    </row>
    <row r="29" spans="1:7" x14ac:dyDescent="0.25">
      <c r="A29" s="116" t="s">
        <v>1040</v>
      </c>
      <c r="B29" s="124">
        <v>252</v>
      </c>
      <c r="C29" s="124"/>
      <c r="D29" s="124"/>
      <c r="E29" s="124"/>
      <c r="F29" s="124">
        <v>252</v>
      </c>
      <c r="G29" s="124">
        <f t="shared" si="0"/>
        <v>2.52</v>
      </c>
    </row>
    <row r="30" spans="1:7" x14ac:dyDescent="0.25">
      <c r="A30" s="116" t="s">
        <v>59</v>
      </c>
      <c r="B30" s="124">
        <v>629</v>
      </c>
      <c r="C30" s="124"/>
      <c r="D30" s="124"/>
      <c r="E30" s="124"/>
      <c r="F30" s="124">
        <v>629</v>
      </c>
      <c r="G30" s="124">
        <f t="shared" si="0"/>
        <v>6.29</v>
      </c>
    </row>
    <row r="31" spans="1:7" x14ac:dyDescent="0.25">
      <c r="A31" s="116" t="s">
        <v>1041</v>
      </c>
      <c r="B31" s="124">
        <v>767</v>
      </c>
      <c r="C31" s="124">
        <v>22</v>
      </c>
      <c r="D31" s="124"/>
      <c r="E31" s="124"/>
      <c r="F31" s="124">
        <v>789</v>
      </c>
      <c r="G31" s="124">
        <f t="shared" si="0"/>
        <v>8.8140000000000001</v>
      </c>
    </row>
    <row r="32" spans="1:7" x14ac:dyDescent="0.25">
      <c r="A32" s="116" t="s">
        <v>60</v>
      </c>
      <c r="B32" s="124">
        <v>362</v>
      </c>
      <c r="C32" s="124"/>
      <c r="D32" s="124"/>
      <c r="E32" s="124"/>
      <c r="F32" s="124">
        <v>362</v>
      </c>
      <c r="G32" s="124">
        <f t="shared" si="0"/>
        <v>3.62</v>
      </c>
    </row>
    <row r="33" spans="1:7" x14ac:dyDescent="0.25">
      <c r="A33" s="116" t="s">
        <v>1263</v>
      </c>
      <c r="B33" s="124">
        <v>652</v>
      </c>
      <c r="C33" s="124"/>
      <c r="D33" s="124"/>
      <c r="E33" s="124"/>
      <c r="F33" s="124">
        <v>652</v>
      </c>
      <c r="G33" s="124">
        <f t="shared" si="0"/>
        <v>6.52</v>
      </c>
    </row>
    <row r="34" spans="1:7" x14ac:dyDescent="0.25">
      <c r="A34" s="116" t="s">
        <v>61</v>
      </c>
      <c r="B34" s="124">
        <v>393</v>
      </c>
      <c r="C34" s="124"/>
      <c r="D34" s="124"/>
      <c r="E34" s="124"/>
      <c r="F34" s="124">
        <v>393</v>
      </c>
      <c r="G34" s="124">
        <f t="shared" si="0"/>
        <v>3.93</v>
      </c>
    </row>
    <row r="35" spans="1:7" x14ac:dyDescent="0.25">
      <c r="A35" s="116" t="s">
        <v>62</v>
      </c>
      <c r="B35" s="124">
        <v>8851</v>
      </c>
      <c r="C35" s="124">
        <v>3268</v>
      </c>
      <c r="D35" s="124"/>
      <c r="E35" s="124"/>
      <c r="F35" s="124">
        <v>12119</v>
      </c>
      <c r="G35" s="124">
        <f t="shared" si="0"/>
        <v>258.44600000000003</v>
      </c>
    </row>
    <row r="36" spans="1:7" x14ac:dyDescent="0.25">
      <c r="A36" s="116" t="s">
        <v>63</v>
      </c>
      <c r="B36" s="124"/>
      <c r="C36" s="124">
        <v>127</v>
      </c>
      <c r="D36" s="124"/>
      <c r="E36" s="124"/>
      <c r="F36" s="124">
        <v>127</v>
      </c>
      <c r="G36" s="124">
        <f t="shared" si="0"/>
        <v>6.6040000000000001</v>
      </c>
    </row>
    <row r="37" spans="1:7" x14ac:dyDescent="0.25">
      <c r="A37" s="114" t="s">
        <v>490</v>
      </c>
      <c r="B37" s="115">
        <v>22090</v>
      </c>
      <c r="C37" s="115">
        <v>674</v>
      </c>
      <c r="D37" s="115"/>
      <c r="E37" s="115">
        <v>178</v>
      </c>
      <c r="F37" s="115">
        <v>22942</v>
      </c>
      <c r="G37" s="115">
        <f t="shared" si="0"/>
        <v>256.83800000000002</v>
      </c>
    </row>
    <row r="38" spans="1:7" x14ac:dyDescent="0.25">
      <c r="A38" s="116" t="s">
        <v>491</v>
      </c>
      <c r="B38" s="124">
        <v>1232</v>
      </c>
      <c r="C38" s="124">
        <v>45</v>
      </c>
      <c r="D38" s="124"/>
      <c r="E38" s="124">
        <v>62</v>
      </c>
      <c r="F38" s="124">
        <v>1339</v>
      </c>
      <c r="G38" s="124">
        <f t="shared" si="0"/>
        <v>14.97</v>
      </c>
    </row>
    <row r="39" spans="1:7" x14ac:dyDescent="0.25">
      <c r="A39" s="116" t="s">
        <v>492</v>
      </c>
      <c r="B39" s="124">
        <v>17858</v>
      </c>
      <c r="C39" s="124">
        <v>579</v>
      </c>
      <c r="D39" s="124"/>
      <c r="E39" s="124">
        <v>116</v>
      </c>
      <c r="F39" s="124">
        <v>18553</v>
      </c>
      <c r="G39" s="124">
        <f t="shared" si="0"/>
        <v>209.268</v>
      </c>
    </row>
    <row r="40" spans="1:7" x14ac:dyDescent="0.25">
      <c r="A40" s="116" t="s">
        <v>493</v>
      </c>
      <c r="B40" s="124">
        <v>2275</v>
      </c>
      <c r="C40" s="124">
        <v>50</v>
      </c>
      <c r="D40" s="124"/>
      <c r="E40" s="124"/>
      <c r="F40" s="124">
        <v>2325</v>
      </c>
      <c r="G40" s="124">
        <f t="shared" si="0"/>
        <v>25.35</v>
      </c>
    </row>
    <row r="41" spans="1:7" x14ac:dyDescent="0.25">
      <c r="A41" s="116" t="s">
        <v>494</v>
      </c>
      <c r="B41" s="124">
        <v>725</v>
      </c>
      <c r="C41" s="124"/>
      <c r="D41" s="124"/>
      <c r="E41" s="124"/>
      <c r="F41" s="124">
        <v>725</v>
      </c>
      <c r="G41" s="124">
        <f t="shared" si="0"/>
        <v>7.25</v>
      </c>
    </row>
    <row r="42" spans="1:7" x14ac:dyDescent="0.25">
      <c r="A42" s="114" t="s">
        <v>496</v>
      </c>
      <c r="B42" s="115">
        <v>15280</v>
      </c>
      <c r="C42" s="115">
        <v>118</v>
      </c>
      <c r="D42" s="115"/>
      <c r="E42" s="115"/>
      <c r="F42" s="115">
        <v>15398</v>
      </c>
      <c r="G42" s="115">
        <f t="shared" si="0"/>
        <v>158.93600000000001</v>
      </c>
    </row>
    <row r="43" spans="1:7" x14ac:dyDescent="0.25">
      <c r="A43" s="116" t="s">
        <v>497</v>
      </c>
      <c r="B43" s="124">
        <v>2480</v>
      </c>
      <c r="C43" s="124">
        <v>18</v>
      </c>
      <c r="D43" s="124"/>
      <c r="E43" s="124"/>
      <c r="F43" s="124">
        <v>2498</v>
      </c>
      <c r="G43" s="124">
        <f t="shared" si="0"/>
        <v>25.736000000000001</v>
      </c>
    </row>
    <row r="44" spans="1:7" x14ac:dyDescent="0.25">
      <c r="A44" s="116" t="s">
        <v>1042</v>
      </c>
      <c r="B44" s="124">
        <v>223</v>
      </c>
      <c r="C44" s="124"/>
      <c r="D44" s="124"/>
      <c r="E44" s="124"/>
      <c r="F44" s="124">
        <v>223</v>
      </c>
      <c r="G44" s="124">
        <f t="shared" si="0"/>
        <v>2.23</v>
      </c>
    </row>
    <row r="45" spans="1:7" x14ac:dyDescent="0.25">
      <c r="A45" s="116" t="s">
        <v>498</v>
      </c>
      <c r="B45" s="124">
        <v>641</v>
      </c>
      <c r="C45" s="124"/>
      <c r="D45" s="124"/>
      <c r="E45" s="124"/>
      <c r="F45" s="124">
        <v>641</v>
      </c>
      <c r="G45" s="124">
        <f t="shared" si="0"/>
        <v>6.41</v>
      </c>
    </row>
    <row r="46" spans="1:7" x14ac:dyDescent="0.25">
      <c r="A46" s="116" t="s">
        <v>499</v>
      </c>
      <c r="B46" s="124">
        <v>2363</v>
      </c>
      <c r="C46" s="124"/>
      <c r="D46" s="124"/>
      <c r="E46" s="124"/>
      <c r="F46" s="124">
        <v>2363</v>
      </c>
      <c r="G46" s="124">
        <f t="shared" si="0"/>
        <v>23.63</v>
      </c>
    </row>
    <row r="47" spans="1:7" x14ac:dyDescent="0.25">
      <c r="A47" s="116" t="s">
        <v>1044</v>
      </c>
      <c r="B47" s="124">
        <v>551</v>
      </c>
      <c r="C47" s="124"/>
      <c r="D47" s="124"/>
      <c r="E47" s="124"/>
      <c r="F47" s="124">
        <v>551</v>
      </c>
      <c r="G47" s="124">
        <f t="shared" si="0"/>
        <v>5.51</v>
      </c>
    </row>
    <row r="48" spans="1:7" x14ac:dyDescent="0.25">
      <c r="A48" s="116" t="s">
        <v>1045</v>
      </c>
      <c r="B48" s="124">
        <v>6998</v>
      </c>
      <c r="C48" s="124">
        <v>100</v>
      </c>
      <c r="D48" s="124"/>
      <c r="E48" s="124"/>
      <c r="F48" s="124">
        <v>7098</v>
      </c>
      <c r="G48" s="124">
        <f t="shared" si="0"/>
        <v>75.180000000000007</v>
      </c>
    </row>
    <row r="49" spans="1:7" x14ac:dyDescent="0.25">
      <c r="A49" s="116" t="s">
        <v>500</v>
      </c>
      <c r="B49" s="124">
        <v>2024</v>
      </c>
      <c r="C49" s="124"/>
      <c r="D49" s="124"/>
      <c r="E49" s="124"/>
      <c r="F49" s="124">
        <v>2024</v>
      </c>
      <c r="G49" s="124">
        <f t="shared" si="0"/>
        <v>20.239999999999998</v>
      </c>
    </row>
    <row r="50" spans="1:7" x14ac:dyDescent="0.25">
      <c r="A50" s="114" t="s">
        <v>66</v>
      </c>
      <c r="B50" s="115">
        <v>54889</v>
      </c>
      <c r="C50" s="115">
        <v>4114</v>
      </c>
      <c r="D50" s="115"/>
      <c r="E50" s="115">
        <v>259</v>
      </c>
      <c r="F50" s="115">
        <v>59262</v>
      </c>
      <c r="G50" s="115">
        <f t="shared" si="0"/>
        <v>764.11300000000006</v>
      </c>
    </row>
    <row r="51" spans="1:7" x14ac:dyDescent="0.25">
      <c r="A51" s="116" t="s">
        <v>67</v>
      </c>
      <c r="B51" s="124">
        <v>123</v>
      </c>
      <c r="C51" s="124">
        <v>50</v>
      </c>
      <c r="D51" s="124"/>
      <c r="E51" s="124"/>
      <c r="F51" s="124">
        <v>173</v>
      </c>
      <c r="G51" s="124">
        <f t="shared" si="0"/>
        <v>3.83</v>
      </c>
    </row>
    <row r="52" spans="1:7" x14ac:dyDescent="0.25">
      <c r="A52" s="116" t="s">
        <v>68</v>
      </c>
      <c r="B52" s="124">
        <v>651</v>
      </c>
      <c r="C52" s="124">
        <v>90</v>
      </c>
      <c r="D52" s="124"/>
      <c r="E52" s="124"/>
      <c r="F52" s="124">
        <v>741</v>
      </c>
      <c r="G52" s="124">
        <f t="shared" si="0"/>
        <v>11.19</v>
      </c>
    </row>
    <row r="53" spans="1:7" x14ac:dyDescent="0.25">
      <c r="A53" s="116" t="s">
        <v>69</v>
      </c>
      <c r="B53" s="124">
        <v>2900</v>
      </c>
      <c r="C53" s="124">
        <v>138</v>
      </c>
      <c r="D53" s="124"/>
      <c r="E53" s="124"/>
      <c r="F53" s="124">
        <v>3038</v>
      </c>
      <c r="G53" s="124">
        <f t="shared" si="0"/>
        <v>36.176000000000002</v>
      </c>
    </row>
    <row r="54" spans="1:7" x14ac:dyDescent="0.25">
      <c r="A54" s="116" t="s">
        <v>70</v>
      </c>
      <c r="B54" s="124">
        <v>34209</v>
      </c>
      <c r="C54" s="124">
        <v>3318</v>
      </c>
      <c r="D54" s="124"/>
      <c r="E54" s="124">
        <v>259</v>
      </c>
      <c r="F54" s="124">
        <v>37786</v>
      </c>
      <c r="G54" s="124">
        <f t="shared" si="0"/>
        <v>515.92100000000005</v>
      </c>
    </row>
    <row r="55" spans="1:7" x14ac:dyDescent="0.25">
      <c r="A55" s="116" t="s">
        <v>1047</v>
      </c>
      <c r="B55" s="124">
        <v>61</v>
      </c>
      <c r="C55" s="124"/>
      <c r="D55" s="124"/>
      <c r="E55" s="124"/>
      <c r="F55" s="124">
        <v>61</v>
      </c>
      <c r="G55" s="124">
        <f t="shared" si="0"/>
        <v>0.61</v>
      </c>
    </row>
    <row r="56" spans="1:7" x14ac:dyDescent="0.25">
      <c r="A56" s="116" t="s">
        <v>946</v>
      </c>
      <c r="B56" s="124">
        <v>105</v>
      </c>
      <c r="C56" s="124"/>
      <c r="D56" s="124"/>
      <c r="E56" s="124"/>
      <c r="F56" s="124">
        <v>105</v>
      </c>
      <c r="G56" s="124">
        <f t="shared" si="0"/>
        <v>1.05</v>
      </c>
    </row>
    <row r="57" spans="1:7" x14ac:dyDescent="0.25">
      <c r="A57" s="116" t="s">
        <v>71</v>
      </c>
      <c r="B57" s="124">
        <v>51</v>
      </c>
      <c r="C57" s="124"/>
      <c r="D57" s="124"/>
      <c r="E57" s="124"/>
      <c r="F57" s="124">
        <v>51</v>
      </c>
      <c r="G57" s="124">
        <f t="shared" si="0"/>
        <v>0.51</v>
      </c>
    </row>
    <row r="58" spans="1:7" x14ac:dyDescent="0.25">
      <c r="A58" s="116" t="s">
        <v>72</v>
      </c>
      <c r="B58" s="124">
        <v>318</v>
      </c>
      <c r="C58" s="124"/>
      <c r="D58" s="124"/>
      <c r="E58" s="124"/>
      <c r="F58" s="124">
        <v>318</v>
      </c>
      <c r="G58" s="124">
        <f t="shared" si="0"/>
        <v>3.18</v>
      </c>
    </row>
    <row r="59" spans="1:7" x14ac:dyDescent="0.25">
      <c r="A59" s="116" t="s">
        <v>73</v>
      </c>
      <c r="B59" s="124">
        <v>16471</v>
      </c>
      <c r="C59" s="124">
        <v>518</v>
      </c>
      <c r="D59" s="124"/>
      <c r="E59" s="124"/>
      <c r="F59" s="124">
        <v>16989</v>
      </c>
      <c r="G59" s="124">
        <f t="shared" si="0"/>
        <v>191.64599999999999</v>
      </c>
    </row>
    <row r="60" spans="1:7" x14ac:dyDescent="0.25">
      <c r="A60" s="114" t="s">
        <v>74</v>
      </c>
      <c r="B60" s="115">
        <v>25339</v>
      </c>
      <c r="C60" s="115">
        <v>1823</v>
      </c>
      <c r="D60" s="115"/>
      <c r="E60" s="115">
        <v>44</v>
      </c>
      <c r="F60" s="115">
        <v>27206</v>
      </c>
      <c r="G60" s="115">
        <f t="shared" si="0"/>
        <v>348.40600000000001</v>
      </c>
    </row>
    <row r="61" spans="1:7" x14ac:dyDescent="0.25">
      <c r="A61" s="116" t="s">
        <v>75</v>
      </c>
      <c r="B61" s="124">
        <v>254</v>
      </c>
      <c r="C61" s="124"/>
      <c r="D61" s="124"/>
      <c r="E61" s="124"/>
      <c r="F61" s="124">
        <v>254</v>
      </c>
      <c r="G61" s="124">
        <f t="shared" si="0"/>
        <v>2.54</v>
      </c>
    </row>
    <row r="62" spans="1:7" x14ac:dyDescent="0.25">
      <c r="A62" s="116" t="s">
        <v>76</v>
      </c>
      <c r="B62" s="124">
        <v>12731</v>
      </c>
      <c r="C62" s="124">
        <v>1620</v>
      </c>
      <c r="D62" s="124"/>
      <c r="E62" s="124">
        <v>44</v>
      </c>
      <c r="F62" s="124">
        <v>14395</v>
      </c>
      <c r="G62" s="124">
        <f t="shared" si="0"/>
        <v>211.77</v>
      </c>
    </row>
    <row r="63" spans="1:7" x14ac:dyDescent="0.25">
      <c r="A63" s="116" t="s">
        <v>77</v>
      </c>
      <c r="B63" s="124">
        <v>3918</v>
      </c>
      <c r="C63" s="124"/>
      <c r="D63" s="124"/>
      <c r="E63" s="124"/>
      <c r="F63" s="124">
        <v>3918</v>
      </c>
      <c r="G63" s="124">
        <f t="shared" si="0"/>
        <v>39.18</v>
      </c>
    </row>
    <row r="64" spans="1:7" x14ac:dyDescent="0.25">
      <c r="A64" s="116" t="s">
        <v>503</v>
      </c>
      <c r="B64" s="124">
        <v>1095</v>
      </c>
      <c r="C64" s="124">
        <v>3</v>
      </c>
      <c r="D64" s="124"/>
      <c r="E64" s="124"/>
      <c r="F64" s="124">
        <v>1098</v>
      </c>
      <c r="G64" s="124">
        <f t="shared" si="0"/>
        <v>11.106</v>
      </c>
    </row>
    <row r="65" spans="1:7" x14ac:dyDescent="0.25">
      <c r="A65" s="116" t="s">
        <v>78</v>
      </c>
      <c r="B65" s="124">
        <v>1010</v>
      </c>
      <c r="C65" s="124">
        <v>49</v>
      </c>
      <c r="D65" s="124"/>
      <c r="E65" s="124"/>
      <c r="F65" s="124">
        <v>1059</v>
      </c>
      <c r="G65" s="124">
        <f t="shared" si="0"/>
        <v>12.648</v>
      </c>
    </row>
    <row r="66" spans="1:7" x14ac:dyDescent="0.25">
      <c r="A66" s="116" t="s">
        <v>80</v>
      </c>
      <c r="B66" s="124">
        <v>76</v>
      </c>
      <c r="C66" s="124">
        <v>47</v>
      </c>
      <c r="D66" s="124"/>
      <c r="E66" s="124"/>
      <c r="F66" s="124">
        <v>123</v>
      </c>
      <c r="G66" s="124">
        <f t="shared" si="0"/>
        <v>3.2040000000000002</v>
      </c>
    </row>
    <row r="67" spans="1:7" x14ac:dyDescent="0.25">
      <c r="A67" s="116" t="s">
        <v>1264</v>
      </c>
      <c r="B67" s="124">
        <v>12</v>
      </c>
      <c r="C67" s="124">
        <v>43</v>
      </c>
      <c r="D67" s="124"/>
      <c r="E67" s="124"/>
      <c r="F67" s="124">
        <v>55</v>
      </c>
      <c r="G67" s="124">
        <f t="shared" si="0"/>
        <v>2.3559999999999999</v>
      </c>
    </row>
    <row r="68" spans="1:7" x14ac:dyDescent="0.25">
      <c r="A68" s="116" t="s">
        <v>81</v>
      </c>
      <c r="B68" s="124">
        <v>656</v>
      </c>
      <c r="C68" s="124"/>
      <c r="D68" s="124"/>
      <c r="E68" s="124"/>
      <c r="F68" s="124">
        <v>656</v>
      </c>
      <c r="G68" s="124">
        <f t="shared" si="0"/>
        <v>6.56</v>
      </c>
    </row>
    <row r="69" spans="1:7" x14ac:dyDescent="0.25">
      <c r="A69" s="116" t="s">
        <v>82</v>
      </c>
      <c r="B69" s="124">
        <v>835</v>
      </c>
      <c r="C69" s="124">
        <v>13</v>
      </c>
      <c r="D69" s="124"/>
      <c r="E69" s="124"/>
      <c r="F69" s="124">
        <v>848</v>
      </c>
      <c r="G69" s="124">
        <f t="shared" si="0"/>
        <v>9.0259999999999998</v>
      </c>
    </row>
    <row r="70" spans="1:7" x14ac:dyDescent="0.25">
      <c r="A70" s="116" t="s">
        <v>83</v>
      </c>
      <c r="B70" s="124">
        <v>525</v>
      </c>
      <c r="C70" s="124"/>
      <c r="D70" s="124"/>
      <c r="E70" s="124"/>
      <c r="F70" s="124">
        <v>525</v>
      </c>
      <c r="G70" s="124">
        <f t="shared" si="0"/>
        <v>5.25</v>
      </c>
    </row>
    <row r="71" spans="1:7" x14ac:dyDescent="0.25">
      <c r="A71" s="116" t="s">
        <v>1265</v>
      </c>
      <c r="B71" s="124">
        <v>222</v>
      </c>
      <c r="C71" s="124"/>
      <c r="D71" s="124"/>
      <c r="E71" s="124"/>
      <c r="F71" s="124">
        <v>222</v>
      </c>
      <c r="G71" s="124">
        <f t="shared" si="0"/>
        <v>2.2200000000000002</v>
      </c>
    </row>
    <row r="72" spans="1:7" x14ac:dyDescent="0.25">
      <c r="A72" s="116" t="s">
        <v>84</v>
      </c>
      <c r="B72" s="124">
        <v>3223</v>
      </c>
      <c r="C72" s="124"/>
      <c r="D72" s="124"/>
      <c r="E72" s="124"/>
      <c r="F72" s="124">
        <v>3223</v>
      </c>
      <c r="G72" s="124">
        <f t="shared" ref="G72:G135" si="1">(B72*$K$5+C72*$K$6+D72*$K$7+E72*$K$8)/1000</f>
        <v>32.229999999999997</v>
      </c>
    </row>
    <row r="73" spans="1:7" x14ac:dyDescent="0.25">
      <c r="A73" s="116" t="s">
        <v>85</v>
      </c>
      <c r="B73" s="124">
        <v>782</v>
      </c>
      <c r="C73" s="124">
        <v>48</v>
      </c>
      <c r="D73" s="124"/>
      <c r="E73" s="124"/>
      <c r="F73" s="124">
        <v>830</v>
      </c>
      <c r="G73" s="124">
        <f t="shared" si="1"/>
        <v>10.316000000000001</v>
      </c>
    </row>
    <row r="74" spans="1:7" x14ac:dyDescent="0.25">
      <c r="A74" s="114" t="s">
        <v>86</v>
      </c>
      <c r="B74" s="115">
        <v>29947</v>
      </c>
      <c r="C74" s="115">
        <v>1457</v>
      </c>
      <c r="D74" s="115"/>
      <c r="E74" s="115">
        <v>1361</v>
      </c>
      <c r="F74" s="115">
        <v>32765</v>
      </c>
      <c r="G74" s="115">
        <f t="shared" si="1"/>
        <v>382.03899999999999</v>
      </c>
    </row>
    <row r="75" spans="1:7" x14ac:dyDescent="0.25">
      <c r="A75" s="116" t="s">
        <v>87</v>
      </c>
      <c r="B75" s="124">
        <v>436</v>
      </c>
      <c r="C75" s="124"/>
      <c r="D75" s="124"/>
      <c r="E75" s="124"/>
      <c r="F75" s="124">
        <v>436</v>
      </c>
      <c r="G75" s="124">
        <f t="shared" si="1"/>
        <v>4.3600000000000003</v>
      </c>
    </row>
    <row r="76" spans="1:7" x14ac:dyDescent="0.25">
      <c r="A76" s="116" t="s">
        <v>88</v>
      </c>
      <c r="B76" s="124">
        <v>9601</v>
      </c>
      <c r="C76" s="124">
        <v>319</v>
      </c>
      <c r="D76" s="124"/>
      <c r="E76" s="124">
        <v>84</v>
      </c>
      <c r="F76" s="124">
        <v>10004</v>
      </c>
      <c r="G76" s="124">
        <f t="shared" si="1"/>
        <v>113.018</v>
      </c>
    </row>
    <row r="77" spans="1:7" x14ac:dyDescent="0.25">
      <c r="A77" s="116" t="s">
        <v>89</v>
      </c>
      <c r="B77" s="124">
        <v>518</v>
      </c>
      <c r="C77" s="124">
        <v>31</v>
      </c>
      <c r="D77" s="124"/>
      <c r="E77" s="124"/>
      <c r="F77" s="124">
        <v>549</v>
      </c>
      <c r="G77" s="124">
        <f t="shared" si="1"/>
        <v>6.7919999999999998</v>
      </c>
    </row>
    <row r="78" spans="1:7" x14ac:dyDescent="0.25">
      <c r="A78" s="116" t="s">
        <v>90</v>
      </c>
      <c r="B78" s="124">
        <v>623</v>
      </c>
      <c r="C78" s="124"/>
      <c r="D78" s="124"/>
      <c r="E78" s="124"/>
      <c r="F78" s="124">
        <v>623</v>
      </c>
      <c r="G78" s="124">
        <f t="shared" si="1"/>
        <v>6.23</v>
      </c>
    </row>
    <row r="79" spans="1:7" x14ac:dyDescent="0.25">
      <c r="A79" s="116" t="s">
        <v>92</v>
      </c>
      <c r="B79" s="124">
        <v>1330</v>
      </c>
      <c r="C79" s="124">
        <v>146</v>
      </c>
      <c r="D79" s="124"/>
      <c r="E79" s="124"/>
      <c r="F79" s="124">
        <v>1476</v>
      </c>
      <c r="G79" s="124">
        <f t="shared" si="1"/>
        <v>20.891999999999999</v>
      </c>
    </row>
    <row r="80" spans="1:7" x14ac:dyDescent="0.25">
      <c r="A80" s="116" t="s">
        <v>93</v>
      </c>
      <c r="B80" s="124">
        <v>6018</v>
      </c>
      <c r="C80" s="124">
        <v>550</v>
      </c>
      <c r="D80" s="124"/>
      <c r="E80" s="124">
        <v>775</v>
      </c>
      <c r="F80" s="124">
        <v>7343</v>
      </c>
      <c r="G80" s="124">
        <f t="shared" si="1"/>
        <v>92.655000000000001</v>
      </c>
    </row>
    <row r="81" spans="1:7" x14ac:dyDescent="0.25">
      <c r="A81" s="116" t="s">
        <v>94</v>
      </c>
      <c r="B81" s="124">
        <v>4567</v>
      </c>
      <c r="C81" s="124">
        <v>301</v>
      </c>
      <c r="D81" s="124"/>
      <c r="E81" s="124">
        <v>502</v>
      </c>
      <c r="F81" s="124">
        <v>5370</v>
      </c>
      <c r="G81" s="124">
        <f t="shared" si="1"/>
        <v>63.832000000000001</v>
      </c>
    </row>
    <row r="82" spans="1:7" x14ac:dyDescent="0.25">
      <c r="A82" s="116" t="s">
        <v>95</v>
      </c>
      <c r="B82" s="124">
        <v>903</v>
      </c>
      <c r="C82" s="124">
        <v>110</v>
      </c>
      <c r="D82" s="124"/>
      <c r="E82" s="124"/>
      <c r="F82" s="124">
        <v>1013</v>
      </c>
      <c r="G82" s="124">
        <f t="shared" si="1"/>
        <v>14.75</v>
      </c>
    </row>
    <row r="83" spans="1:7" x14ac:dyDescent="0.25">
      <c r="A83" s="116" t="s">
        <v>96</v>
      </c>
      <c r="B83" s="124">
        <v>5951</v>
      </c>
      <c r="C83" s="124"/>
      <c r="D83" s="124"/>
      <c r="E83" s="124"/>
      <c r="F83" s="124">
        <v>5951</v>
      </c>
      <c r="G83" s="124">
        <f t="shared" si="1"/>
        <v>59.51</v>
      </c>
    </row>
    <row r="84" spans="1:7" x14ac:dyDescent="0.25">
      <c r="A84" s="114" t="s">
        <v>502</v>
      </c>
      <c r="B84" s="115">
        <v>23741</v>
      </c>
      <c r="C84" s="115">
        <v>385</v>
      </c>
      <c r="D84" s="115">
        <v>4</v>
      </c>
      <c r="E84" s="115">
        <v>60</v>
      </c>
      <c r="F84" s="115">
        <v>24190</v>
      </c>
      <c r="G84" s="115">
        <f t="shared" si="1"/>
        <v>257.89</v>
      </c>
    </row>
    <row r="85" spans="1:7" x14ac:dyDescent="0.25">
      <c r="A85" s="116" t="s">
        <v>1050</v>
      </c>
      <c r="B85" s="124">
        <v>230</v>
      </c>
      <c r="C85" s="124"/>
      <c r="D85" s="124"/>
      <c r="E85" s="124"/>
      <c r="F85" s="124">
        <v>230</v>
      </c>
      <c r="G85" s="124">
        <f t="shared" si="1"/>
        <v>2.2999999999999998</v>
      </c>
    </row>
    <row r="86" spans="1:7" x14ac:dyDescent="0.25">
      <c r="A86" s="116" t="s">
        <v>503</v>
      </c>
      <c r="B86" s="124">
        <v>4238</v>
      </c>
      <c r="C86" s="124">
        <v>385</v>
      </c>
      <c r="D86" s="124">
        <v>4</v>
      </c>
      <c r="E86" s="124">
        <v>60</v>
      </c>
      <c r="F86" s="124">
        <v>4687</v>
      </c>
      <c r="G86" s="124">
        <f t="shared" si="1"/>
        <v>62.86</v>
      </c>
    </row>
    <row r="87" spans="1:7" x14ac:dyDescent="0.25">
      <c r="A87" s="116" t="s">
        <v>504</v>
      </c>
      <c r="B87" s="124">
        <v>13368</v>
      </c>
      <c r="C87" s="124"/>
      <c r="D87" s="124"/>
      <c r="E87" s="124"/>
      <c r="F87" s="124">
        <v>13368</v>
      </c>
      <c r="G87" s="124">
        <f t="shared" si="1"/>
        <v>133.68</v>
      </c>
    </row>
    <row r="88" spans="1:7" x14ac:dyDescent="0.25">
      <c r="A88" s="116" t="s">
        <v>505</v>
      </c>
      <c r="B88" s="124">
        <v>3037</v>
      </c>
      <c r="C88" s="124"/>
      <c r="D88" s="124"/>
      <c r="E88" s="124"/>
      <c r="F88" s="124">
        <v>3037</v>
      </c>
      <c r="G88" s="124">
        <f t="shared" si="1"/>
        <v>30.37</v>
      </c>
    </row>
    <row r="89" spans="1:7" x14ac:dyDescent="0.25">
      <c r="A89" s="116" t="s">
        <v>1053</v>
      </c>
      <c r="B89" s="124">
        <v>2868</v>
      </c>
      <c r="C89" s="124"/>
      <c r="D89" s="124"/>
      <c r="E89" s="124"/>
      <c r="F89" s="124">
        <v>2868</v>
      </c>
      <c r="G89" s="124">
        <f t="shared" si="1"/>
        <v>28.68</v>
      </c>
    </row>
    <row r="90" spans="1:7" x14ac:dyDescent="0.25">
      <c r="A90" s="114" t="s">
        <v>97</v>
      </c>
      <c r="B90" s="115">
        <v>11215</v>
      </c>
      <c r="C90" s="115">
        <v>829</v>
      </c>
      <c r="D90" s="115"/>
      <c r="E90" s="115">
        <v>15</v>
      </c>
      <c r="F90" s="115">
        <v>12059</v>
      </c>
      <c r="G90" s="115">
        <f t="shared" si="1"/>
        <v>155.333</v>
      </c>
    </row>
    <row r="91" spans="1:7" x14ac:dyDescent="0.25">
      <c r="A91" s="116" t="s">
        <v>98</v>
      </c>
      <c r="B91" s="124">
        <v>967</v>
      </c>
      <c r="C91" s="124">
        <v>39</v>
      </c>
      <c r="D91" s="124"/>
      <c r="E91" s="124"/>
      <c r="F91" s="124">
        <v>1006</v>
      </c>
      <c r="G91" s="124">
        <f t="shared" si="1"/>
        <v>11.698</v>
      </c>
    </row>
    <row r="92" spans="1:7" x14ac:dyDescent="0.25">
      <c r="A92" s="116" t="s">
        <v>99</v>
      </c>
      <c r="B92" s="124">
        <v>2688</v>
      </c>
      <c r="C92" s="124">
        <v>63</v>
      </c>
      <c r="D92" s="124"/>
      <c r="E92" s="124"/>
      <c r="F92" s="124">
        <v>2751</v>
      </c>
      <c r="G92" s="124">
        <f t="shared" si="1"/>
        <v>30.155999999999999</v>
      </c>
    </row>
    <row r="93" spans="1:7" x14ac:dyDescent="0.25">
      <c r="A93" s="116" t="s">
        <v>100</v>
      </c>
      <c r="B93" s="124">
        <v>505</v>
      </c>
      <c r="C93" s="124"/>
      <c r="D93" s="124"/>
      <c r="E93" s="124"/>
      <c r="F93" s="124">
        <v>505</v>
      </c>
      <c r="G93" s="124">
        <f t="shared" si="1"/>
        <v>5.05</v>
      </c>
    </row>
    <row r="94" spans="1:7" x14ac:dyDescent="0.25">
      <c r="A94" s="116" t="s">
        <v>1054</v>
      </c>
      <c r="B94" s="124">
        <v>685</v>
      </c>
      <c r="C94" s="124"/>
      <c r="D94" s="124"/>
      <c r="E94" s="124"/>
      <c r="F94" s="124">
        <v>685</v>
      </c>
      <c r="G94" s="124">
        <f t="shared" si="1"/>
        <v>6.85</v>
      </c>
    </row>
    <row r="95" spans="1:7" x14ac:dyDescent="0.25">
      <c r="A95" s="116" t="s">
        <v>101</v>
      </c>
      <c r="B95" s="124">
        <v>6370</v>
      </c>
      <c r="C95" s="124">
        <v>727</v>
      </c>
      <c r="D95" s="124"/>
      <c r="E95" s="124">
        <v>15</v>
      </c>
      <c r="F95" s="124">
        <v>7112</v>
      </c>
      <c r="G95" s="124">
        <f t="shared" si="1"/>
        <v>101.57899999999999</v>
      </c>
    </row>
    <row r="96" spans="1:7" x14ac:dyDescent="0.25">
      <c r="A96" s="114" t="s">
        <v>102</v>
      </c>
      <c r="B96" s="115">
        <v>55681</v>
      </c>
      <c r="C96" s="115">
        <v>4079</v>
      </c>
      <c r="D96" s="115">
        <v>35</v>
      </c>
      <c r="E96" s="115">
        <v>815</v>
      </c>
      <c r="F96" s="115">
        <v>60610</v>
      </c>
      <c r="G96" s="115">
        <f t="shared" si="1"/>
        <v>774.39300000000003</v>
      </c>
    </row>
    <row r="97" spans="1:7" x14ac:dyDescent="0.25">
      <c r="A97" s="116" t="s">
        <v>103</v>
      </c>
      <c r="B97" s="124">
        <v>272</v>
      </c>
      <c r="C97" s="124">
        <v>6</v>
      </c>
      <c r="D97" s="124"/>
      <c r="E97" s="124"/>
      <c r="F97" s="124">
        <v>278</v>
      </c>
      <c r="G97" s="124">
        <f t="shared" si="1"/>
        <v>3.032</v>
      </c>
    </row>
    <row r="98" spans="1:7" x14ac:dyDescent="0.25">
      <c r="A98" s="116" t="s">
        <v>104</v>
      </c>
      <c r="B98" s="124">
        <v>280</v>
      </c>
      <c r="C98" s="124"/>
      <c r="D98" s="124"/>
      <c r="E98" s="124"/>
      <c r="F98" s="124">
        <v>280</v>
      </c>
      <c r="G98" s="124">
        <f t="shared" si="1"/>
        <v>2.8</v>
      </c>
    </row>
    <row r="99" spans="1:7" x14ac:dyDescent="0.25">
      <c r="A99" s="116" t="s">
        <v>1055</v>
      </c>
      <c r="B99" s="124">
        <v>1017</v>
      </c>
      <c r="C99" s="124">
        <v>22</v>
      </c>
      <c r="D99" s="124"/>
      <c r="E99" s="124"/>
      <c r="F99" s="124">
        <v>1039</v>
      </c>
      <c r="G99" s="124">
        <f t="shared" si="1"/>
        <v>11.314</v>
      </c>
    </row>
    <row r="100" spans="1:7" x14ac:dyDescent="0.25">
      <c r="A100" s="116" t="s">
        <v>105</v>
      </c>
      <c r="B100" s="124">
        <v>45623</v>
      </c>
      <c r="C100" s="124">
        <v>3983</v>
      </c>
      <c r="D100" s="124">
        <v>35</v>
      </c>
      <c r="E100" s="124">
        <v>815</v>
      </c>
      <c r="F100" s="124">
        <v>50456</v>
      </c>
      <c r="G100" s="124">
        <f t="shared" si="1"/>
        <v>668.82100000000003</v>
      </c>
    </row>
    <row r="101" spans="1:7" x14ac:dyDescent="0.25">
      <c r="A101" s="116" t="s">
        <v>1056</v>
      </c>
      <c r="B101" s="124">
        <v>540</v>
      </c>
      <c r="C101" s="124"/>
      <c r="D101" s="124"/>
      <c r="E101" s="124"/>
      <c r="F101" s="124">
        <v>540</v>
      </c>
      <c r="G101" s="124">
        <f t="shared" si="1"/>
        <v>5.4</v>
      </c>
    </row>
    <row r="102" spans="1:7" x14ac:dyDescent="0.25">
      <c r="A102" s="116" t="s">
        <v>106</v>
      </c>
      <c r="B102" s="124">
        <v>2357</v>
      </c>
      <c r="C102" s="124"/>
      <c r="D102" s="124"/>
      <c r="E102" s="124"/>
      <c r="F102" s="124">
        <v>2357</v>
      </c>
      <c r="G102" s="124">
        <f t="shared" si="1"/>
        <v>23.57</v>
      </c>
    </row>
    <row r="103" spans="1:7" x14ac:dyDescent="0.25">
      <c r="A103" s="116" t="s">
        <v>1057</v>
      </c>
      <c r="B103" s="124">
        <v>649</v>
      </c>
      <c r="C103" s="124"/>
      <c r="D103" s="124"/>
      <c r="E103" s="124"/>
      <c r="F103" s="124">
        <v>649</v>
      </c>
      <c r="G103" s="124">
        <f t="shared" si="1"/>
        <v>6.49</v>
      </c>
    </row>
    <row r="104" spans="1:7" x14ac:dyDescent="0.25">
      <c r="A104" s="116" t="s">
        <v>107</v>
      </c>
      <c r="B104" s="124">
        <v>2523</v>
      </c>
      <c r="C104" s="124"/>
      <c r="D104" s="124"/>
      <c r="E104" s="124"/>
      <c r="F104" s="124">
        <v>2523</v>
      </c>
      <c r="G104" s="124">
        <f t="shared" si="1"/>
        <v>25.23</v>
      </c>
    </row>
    <row r="105" spans="1:7" x14ac:dyDescent="0.25">
      <c r="A105" s="116" t="s">
        <v>108</v>
      </c>
      <c r="B105" s="124">
        <v>234</v>
      </c>
      <c r="C105" s="124"/>
      <c r="D105" s="124"/>
      <c r="E105" s="124"/>
      <c r="F105" s="124">
        <v>234</v>
      </c>
      <c r="G105" s="124">
        <f t="shared" si="1"/>
        <v>2.34</v>
      </c>
    </row>
    <row r="106" spans="1:7" x14ac:dyDescent="0.25">
      <c r="A106" s="116" t="s">
        <v>109</v>
      </c>
      <c r="B106" s="124">
        <v>1865</v>
      </c>
      <c r="C106" s="124">
        <v>68</v>
      </c>
      <c r="D106" s="124"/>
      <c r="E106" s="124"/>
      <c r="F106" s="124">
        <v>1933</v>
      </c>
      <c r="G106" s="124">
        <f t="shared" si="1"/>
        <v>22.186</v>
      </c>
    </row>
    <row r="107" spans="1:7" x14ac:dyDescent="0.25">
      <c r="A107" s="116" t="s">
        <v>110</v>
      </c>
      <c r="B107" s="124">
        <v>321</v>
      </c>
      <c r="C107" s="124"/>
      <c r="D107" s="124"/>
      <c r="E107" s="124"/>
      <c r="F107" s="124">
        <v>321</v>
      </c>
      <c r="G107" s="124">
        <f t="shared" si="1"/>
        <v>3.21</v>
      </c>
    </row>
    <row r="108" spans="1:7" x14ac:dyDescent="0.25">
      <c r="A108" s="114" t="s">
        <v>111</v>
      </c>
      <c r="B108" s="115">
        <v>58987</v>
      </c>
      <c r="C108" s="115">
        <v>4079</v>
      </c>
      <c r="D108" s="115"/>
      <c r="E108" s="115">
        <v>1055</v>
      </c>
      <c r="F108" s="115">
        <v>64121</v>
      </c>
      <c r="G108" s="115">
        <f t="shared" si="1"/>
        <v>807.25300000000004</v>
      </c>
    </row>
    <row r="109" spans="1:7" x14ac:dyDescent="0.25">
      <c r="A109" s="116" t="s">
        <v>112</v>
      </c>
      <c r="B109" s="124">
        <v>507</v>
      </c>
      <c r="C109" s="124"/>
      <c r="D109" s="124"/>
      <c r="E109" s="124"/>
      <c r="F109" s="124">
        <v>507</v>
      </c>
      <c r="G109" s="124">
        <f t="shared" si="1"/>
        <v>5.07</v>
      </c>
    </row>
    <row r="110" spans="1:7" x14ac:dyDescent="0.25">
      <c r="A110" s="116" t="s">
        <v>113</v>
      </c>
      <c r="B110" s="124">
        <v>578</v>
      </c>
      <c r="C110" s="124">
        <v>199</v>
      </c>
      <c r="D110" s="124"/>
      <c r="E110" s="124"/>
      <c r="F110" s="124">
        <v>777</v>
      </c>
      <c r="G110" s="124">
        <f t="shared" si="1"/>
        <v>16.128</v>
      </c>
    </row>
    <row r="111" spans="1:7" x14ac:dyDescent="0.25">
      <c r="A111" s="116" t="s">
        <v>114</v>
      </c>
      <c r="B111" s="124">
        <v>40610</v>
      </c>
      <c r="C111" s="124">
        <v>2355</v>
      </c>
      <c r="D111" s="124"/>
      <c r="E111" s="124">
        <v>889</v>
      </c>
      <c r="F111" s="124">
        <v>43854</v>
      </c>
      <c r="G111" s="124">
        <f t="shared" si="1"/>
        <v>533.005</v>
      </c>
    </row>
    <row r="112" spans="1:7" x14ac:dyDescent="0.25">
      <c r="A112" s="116" t="s">
        <v>115</v>
      </c>
      <c r="B112" s="124">
        <v>5979</v>
      </c>
      <c r="C112" s="124">
        <v>896</v>
      </c>
      <c r="D112" s="124"/>
      <c r="E112" s="124">
        <v>91</v>
      </c>
      <c r="F112" s="124">
        <v>6966</v>
      </c>
      <c r="G112" s="124">
        <f t="shared" si="1"/>
        <v>106.837</v>
      </c>
    </row>
    <row r="113" spans="1:7" x14ac:dyDescent="0.25">
      <c r="A113" s="116" t="s">
        <v>116</v>
      </c>
      <c r="B113" s="124"/>
      <c r="C113" s="124">
        <v>353</v>
      </c>
      <c r="D113" s="124"/>
      <c r="E113" s="124"/>
      <c r="F113" s="124">
        <v>353</v>
      </c>
      <c r="G113" s="124">
        <f t="shared" si="1"/>
        <v>18.356000000000002</v>
      </c>
    </row>
    <row r="114" spans="1:7" x14ac:dyDescent="0.25">
      <c r="A114" s="116" t="s">
        <v>312</v>
      </c>
      <c r="B114" s="124">
        <v>954</v>
      </c>
      <c r="C114" s="124">
        <v>158</v>
      </c>
      <c r="D114" s="124"/>
      <c r="E114" s="124">
        <v>9</v>
      </c>
      <c r="F114" s="124">
        <v>1121</v>
      </c>
      <c r="G114" s="124">
        <f t="shared" si="1"/>
        <v>17.800999999999998</v>
      </c>
    </row>
    <row r="115" spans="1:7" x14ac:dyDescent="0.25">
      <c r="A115" s="116" t="s">
        <v>117</v>
      </c>
      <c r="B115" s="124">
        <v>163</v>
      </c>
      <c r="C115" s="124"/>
      <c r="D115" s="124"/>
      <c r="E115" s="124"/>
      <c r="F115" s="124">
        <v>163</v>
      </c>
      <c r="G115" s="124">
        <f t="shared" si="1"/>
        <v>1.63</v>
      </c>
    </row>
    <row r="116" spans="1:7" x14ac:dyDescent="0.25">
      <c r="A116" s="116" t="s">
        <v>1058</v>
      </c>
      <c r="B116" s="124">
        <v>6182</v>
      </c>
      <c r="C116" s="124">
        <v>28</v>
      </c>
      <c r="D116" s="124"/>
      <c r="E116" s="124"/>
      <c r="F116" s="124">
        <v>6210</v>
      </c>
      <c r="G116" s="124">
        <f t="shared" si="1"/>
        <v>63.276000000000003</v>
      </c>
    </row>
    <row r="117" spans="1:7" x14ac:dyDescent="0.25">
      <c r="A117" s="116" t="s">
        <v>118</v>
      </c>
      <c r="B117" s="124">
        <v>2972</v>
      </c>
      <c r="C117" s="124">
        <v>71</v>
      </c>
      <c r="D117" s="124"/>
      <c r="E117" s="124">
        <v>66</v>
      </c>
      <c r="F117" s="124">
        <v>3109</v>
      </c>
      <c r="G117" s="124">
        <f t="shared" si="1"/>
        <v>33.741999999999997</v>
      </c>
    </row>
    <row r="118" spans="1:7" x14ac:dyDescent="0.25">
      <c r="A118" s="116" t="s">
        <v>949</v>
      </c>
      <c r="B118" s="124">
        <v>1042</v>
      </c>
      <c r="C118" s="124">
        <v>19</v>
      </c>
      <c r="D118" s="124"/>
      <c r="E118" s="124"/>
      <c r="F118" s="124">
        <v>1061</v>
      </c>
      <c r="G118" s="124">
        <f t="shared" si="1"/>
        <v>11.407999999999999</v>
      </c>
    </row>
    <row r="119" spans="1:7" x14ac:dyDescent="0.25">
      <c r="A119" s="114" t="s">
        <v>119</v>
      </c>
      <c r="B119" s="115">
        <v>26710</v>
      </c>
      <c r="C119" s="115">
        <v>1833</v>
      </c>
      <c r="D119" s="115"/>
      <c r="E119" s="115">
        <v>66</v>
      </c>
      <c r="F119" s="115">
        <v>28609</v>
      </c>
      <c r="G119" s="115">
        <f t="shared" si="1"/>
        <v>362.74599999999998</v>
      </c>
    </row>
    <row r="120" spans="1:7" x14ac:dyDescent="0.25">
      <c r="A120" s="116" t="s">
        <v>120</v>
      </c>
      <c r="B120" s="124">
        <v>792</v>
      </c>
      <c r="C120" s="124"/>
      <c r="D120" s="124"/>
      <c r="E120" s="124"/>
      <c r="F120" s="124">
        <v>792</v>
      </c>
      <c r="G120" s="124">
        <f t="shared" si="1"/>
        <v>7.92</v>
      </c>
    </row>
    <row r="121" spans="1:7" x14ac:dyDescent="0.25">
      <c r="A121" s="116" t="s">
        <v>121</v>
      </c>
      <c r="B121" s="124">
        <v>290</v>
      </c>
      <c r="C121" s="124"/>
      <c r="D121" s="124"/>
      <c r="E121" s="124"/>
      <c r="F121" s="124">
        <v>290</v>
      </c>
      <c r="G121" s="124">
        <f t="shared" si="1"/>
        <v>2.9</v>
      </c>
    </row>
    <row r="122" spans="1:7" x14ac:dyDescent="0.25">
      <c r="A122" s="116" t="s">
        <v>503</v>
      </c>
      <c r="B122" s="124">
        <v>760</v>
      </c>
      <c r="C122" s="124"/>
      <c r="D122" s="124"/>
      <c r="E122" s="124"/>
      <c r="F122" s="124">
        <v>760</v>
      </c>
      <c r="G122" s="124">
        <f t="shared" si="1"/>
        <v>7.6</v>
      </c>
    </row>
    <row r="123" spans="1:7" x14ac:dyDescent="0.25">
      <c r="A123" s="116" t="s">
        <v>122</v>
      </c>
      <c r="B123" s="124">
        <v>9637</v>
      </c>
      <c r="C123" s="124">
        <v>540</v>
      </c>
      <c r="D123" s="124"/>
      <c r="E123" s="124"/>
      <c r="F123" s="124">
        <v>10177</v>
      </c>
      <c r="G123" s="124">
        <f t="shared" si="1"/>
        <v>124.45</v>
      </c>
    </row>
    <row r="124" spans="1:7" x14ac:dyDescent="0.25">
      <c r="A124" s="116" t="s">
        <v>1266</v>
      </c>
      <c r="B124" s="124">
        <v>453</v>
      </c>
      <c r="C124" s="124"/>
      <c r="D124" s="124"/>
      <c r="E124" s="124"/>
      <c r="F124" s="124">
        <v>453</v>
      </c>
      <c r="G124" s="124">
        <f t="shared" si="1"/>
        <v>4.53</v>
      </c>
    </row>
    <row r="125" spans="1:7" x14ac:dyDescent="0.25">
      <c r="A125" s="116" t="s">
        <v>1061</v>
      </c>
      <c r="B125" s="124">
        <v>1121</v>
      </c>
      <c r="C125" s="124"/>
      <c r="D125" s="124"/>
      <c r="E125" s="124"/>
      <c r="F125" s="124">
        <v>1121</v>
      </c>
      <c r="G125" s="124">
        <f t="shared" si="1"/>
        <v>11.21</v>
      </c>
    </row>
    <row r="126" spans="1:7" x14ac:dyDescent="0.25">
      <c r="A126" s="116" t="s">
        <v>124</v>
      </c>
      <c r="B126" s="124">
        <v>4661</v>
      </c>
      <c r="C126" s="124">
        <v>522</v>
      </c>
      <c r="D126" s="124"/>
      <c r="E126" s="124">
        <v>21</v>
      </c>
      <c r="F126" s="124">
        <v>5204</v>
      </c>
      <c r="G126" s="124">
        <f t="shared" si="1"/>
        <v>73.858999999999995</v>
      </c>
    </row>
    <row r="127" spans="1:7" x14ac:dyDescent="0.25">
      <c r="A127" s="116" t="s">
        <v>125</v>
      </c>
      <c r="B127" s="124">
        <v>581</v>
      </c>
      <c r="C127" s="124">
        <v>14</v>
      </c>
      <c r="D127" s="124"/>
      <c r="E127" s="124"/>
      <c r="F127" s="124">
        <v>595</v>
      </c>
      <c r="G127" s="124">
        <f t="shared" si="1"/>
        <v>6.5380000000000003</v>
      </c>
    </row>
    <row r="128" spans="1:7" x14ac:dyDescent="0.25">
      <c r="A128" s="116" t="s">
        <v>126</v>
      </c>
      <c r="B128" s="124">
        <v>435</v>
      </c>
      <c r="C128" s="124">
        <v>10</v>
      </c>
      <c r="D128" s="124"/>
      <c r="E128" s="124"/>
      <c r="F128" s="124">
        <v>445</v>
      </c>
      <c r="G128" s="124">
        <f t="shared" si="1"/>
        <v>4.87</v>
      </c>
    </row>
    <row r="129" spans="1:7" x14ac:dyDescent="0.25">
      <c r="A129" s="116" t="s">
        <v>1062</v>
      </c>
      <c r="B129" s="124">
        <v>841</v>
      </c>
      <c r="C129" s="124"/>
      <c r="D129" s="124"/>
      <c r="E129" s="124"/>
      <c r="F129" s="124">
        <v>841</v>
      </c>
      <c r="G129" s="124">
        <f t="shared" si="1"/>
        <v>8.41</v>
      </c>
    </row>
    <row r="130" spans="1:7" x14ac:dyDescent="0.25">
      <c r="A130" s="116" t="s">
        <v>127</v>
      </c>
      <c r="B130" s="124">
        <v>329</v>
      </c>
      <c r="C130" s="124">
        <v>15</v>
      </c>
      <c r="D130" s="124"/>
      <c r="E130" s="124">
        <v>45</v>
      </c>
      <c r="F130" s="124">
        <v>389</v>
      </c>
      <c r="G130" s="124">
        <f t="shared" si="1"/>
        <v>4.2949999999999999</v>
      </c>
    </row>
    <row r="131" spans="1:7" x14ac:dyDescent="0.25">
      <c r="A131" s="116" t="s">
        <v>128</v>
      </c>
      <c r="B131" s="124">
        <v>11</v>
      </c>
      <c r="C131" s="124">
        <v>45</v>
      </c>
      <c r="D131" s="124"/>
      <c r="E131" s="124"/>
      <c r="F131" s="124">
        <v>56</v>
      </c>
      <c r="G131" s="124">
        <f t="shared" si="1"/>
        <v>2.4500000000000002</v>
      </c>
    </row>
    <row r="132" spans="1:7" x14ac:dyDescent="0.25">
      <c r="A132" s="116" t="s">
        <v>130</v>
      </c>
      <c r="B132" s="124">
        <v>743</v>
      </c>
      <c r="C132" s="124"/>
      <c r="D132" s="124"/>
      <c r="E132" s="124"/>
      <c r="F132" s="124">
        <v>743</v>
      </c>
      <c r="G132" s="124">
        <f t="shared" si="1"/>
        <v>7.43</v>
      </c>
    </row>
    <row r="133" spans="1:7" x14ac:dyDescent="0.25">
      <c r="A133" s="116" t="s">
        <v>1064</v>
      </c>
      <c r="B133" s="124">
        <v>1296</v>
      </c>
      <c r="C133" s="124">
        <v>28</v>
      </c>
      <c r="D133" s="124"/>
      <c r="E133" s="124"/>
      <c r="F133" s="124">
        <v>1324</v>
      </c>
      <c r="G133" s="124">
        <f t="shared" si="1"/>
        <v>14.416</v>
      </c>
    </row>
    <row r="134" spans="1:7" x14ac:dyDescent="0.25">
      <c r="A134" s="116" t="s">
        <v>129</v>
      </c>
      <c r="B134" s="124">
        <v>4760</v>
      </c>
      <c r="C134" s="124">
        <v>659</v>
      </c>
      <c r="D134" s="124"/>
      <c r="E134" s="124"/>
      <c r="F134" s="124">
        <v>5419</v>
      </c>
      <c r="G134" s="124">
        <f t="shared" si="1"/>
        <v>81.867999999999995</v>
      </c>
    </row>
    <row r="135" spans="1:7" x14ac:dyDescent="0.25">
      <c r="A135" s="111" t="s">
        <v>1065</v>
      </c>
      <c r="B135" s="112">
        <v>340200</v>
      </c>
      <c r="C135" s="112">
        <v>27742</v>
      </c>
      <c r="D135" s="112">
        <v>6758</v>
      </c>
      <c r="E135" s="112">
        <v>8557</v>
      </c>
      <c r="F135" s="112">
        <v>383257</v>
      </c>
      <c r="G135" s="112">
        <f t="shared" si="1"/>
        <v>5157.6890000000003</v>
      </c>
    </row>
    <row r="136" spans="1:7" x14ac:dyDescent="0.25">
      <c r="A136" s="114" t="s">
        <v>901</v>
      </c>
      <c r="B136" s="115">
        <v>79509</v>
      </c>
      <c r="C136" s="115">
        <v>4902</v>
      </c>
      <c r="D136" s="115">
        <v>995</v>
      </c>
      <c r="E136" s="115">
        <v>2620</v>
      </c>
      <c r="F136" s="115">
        <v>88026</v>
      </c>
      <c r="G136" s="115">
        <f t="shared" ref="G136:G199" si="2">(B136*$K$5+C136*$K$6+D136*$K$7+E136*$K$8)/1000</f>
        <v>1102.894</v>
      </c>
    </row>
    <row r="137" spans="1:7" x14ac:dyDescent="0.25">
      <c r="A137" s="116" t="s">
        <v>902</v>
      </c>
      <c r="B137" s="124">
        <v>44351</v>
      </c>
      <c r="C137" s="124">
        <v>2439</v>
      </c>
      <c r="D137" s="124">
        <v>229</v>
      </c>
      <c r="E137" s="124">
        <v>1220</v>
      </c>
      <c r="F137" s="124">
        <v>48239</v>
      </c>
      <c r="G137" s="124">
        <f t="shared" si="2"/>
        <v>585.59799999999996</v>
      </c>
    </row>
    <row r="138" spans="1:7" x14ac:dyDescent="0.25">
      <c r="A138" s="116" t="s">
        <v>903</v>
      </c>
      <c r="B138" s="124">
        <v>1459</v>
      </c>
      <c r="C138" s="124"/>
      <c r="D138" s="124"/>
      <c r="E138" s="124"/>
      <c r="F138" s="124">
        <v>1459</v>
      </c>
      <c r="G138" s="124">
        <f t="shared" si="2"/>
        <v>14.59</v>
      </c>
    </row>
    <row r="139" spans="1:7" x14ac:dyDescent="0.25">
      <c r="A139" s="116" t="s">
        <v>904</v>
      </c>
      <c r="B139" s="124">
        <v>5830</v>
      </c>
      <c r="C139" s="124">
        <v>36</v>
      </c>
      <c r="D139" s="124">
        <v>7</v>
      </c>
      <c r="E139" s="124"/>
      <c r="F139" s="124">
        <v>5873</v>
      </c>
      <c r="G139" s="124">
        <f t="shared" si="2"/>
        <v>60.451999999999998</v>
      </c>
    </row>
    <row r="140" spans="1:7" x14ac:dyDescent="0.25">
      <c r="A140" s="116" t="s">
        <v>1030</v>
      </c>
      <c r="B140" s="124">
        <v>1366</v>
      </c>
      <c r="C140" s="124">
        <v>3</v>
      </c>
      <c r="D140" s="124"/>
      <c r="E140" s="124"/>
      <c r="F140" s="124">
        <v>1369</v>
      </c>
      <c r="G140" s="124">
        <f t="shared" si="2"/>
        <v>13.816000000000001</v>
      </c>
    </row>
    <row r="141" spans="1:7" x14ac:dyDescent="0.25">
      <c r="A141" s="116" t="s">
        <v>905</v>
      </c>
      <c r="B141" s="124">
        <v>655</v>
      </c>
      <c r="C141" s="124"/>
      <c r="D141" s="124"/>
      <c r="E141" s="124"/>
      <c r="F141" s="124">
        <v>655</v>
      </c>
      <c r="G141" s="124">
        <f t="shared" si="2"/>
        <v>6.55</v>
      </c>
    </row>
    <row r="142" spans="1:7" x14ac:dyDescent="0.25">
      <c r="A142" s="116" t="s">
        <v>906</v>
      </c>
      <c r="B142" s="124">
        <v>1154</v>
      </c>
      <c r="C142" s="124">
        <v>45</v>
      </c>
      <c r="D142" s="124"/>
      <c r="E142" s="124">
        <v>46</v>
      </c>
      <c r="F142" s="124">
        <v>1245</v>
      </c>
      <c r="G142" s="124">
        <f t="shared" si="2"/>
        <v>14.11</v>
      </c>
    </row>
    <row r="143" spans="1:7" x14ac:dyDescent="0.25">
      <c r="A143" s="116" t="s">
        <v>1066</v>
      </c>
      <c r="B143" s="124">
        <v>974</v>
      </c>
      <c r="C143" s="124"/>
      <c r="D143" s="124"/>
      <c r="E143" s="124"/>
      <c r="F143" s="124">
        <v>974</v>
      </c>
      <c r="G143" s="124">
        <f t="shared" si="2"/>
        <v>9.74</v>
      </c>
    </row>
    <row r="144" spans="1:7" x14ac:dyDescent="0.25">
      <c r="A144" s="116" t="s">
        <v>912</v>
      </c>
      <c r="B144" s="124">
        <v>2639</v>
      </c>
      <c r="C144" s="124"/>
      <c r="D144" s="124"/>
      <c r="E144" s="124">
        <v>1354</v>
      </c>
      <c r="F144" s="124">
        <v>3993</v>
      </c>
      <c r="G144" s="124">
        <f t="shared" si="2"/>
        <v>33.159999999999997</v>
      </c>
    </row>
    <row r="145" spans="1:7" x14ac:dyDescent="0.25">
      <c r="A145" s="116" t="s">
        <v>907</v>
      </c>
      <c r="B145" s="124">
        <v>5400</v>
      </c>
      <c r="C145" s="124">
        <v>861</v>
      </c>
      <c r="D145" s="124">
        <v>759</v>
      </c>
      <c r="E145" s="124"/>
      <c r="F145" s="124">
        <v>7020</v>
      </c>
      <c r="G145" s="124">
        <f t="shared" si="2"/>
        <v>129.13200000000001</v>
      </c>
    </row>
    <row r="146" spans="1:7" x14ac:dyDescent="0.25">
      <c r="A146" s="116" t="s">
        <v>908</v>
      </c>
      <c r="B146" s="124">
        <v>853</v>
      </c>
      <c r="C146" s="124"/>
      <c r="D146" s="124"/>
      <c r="E146" s="124"/>
      <c r="F146" s="124">
        <v>853</v>
      </c>
      <c r="G146" s="124">
        <f t="shared" si="2"/>
        <v>8.5299999999999994</v>
      </c>
    </row>
    <row r="147" spans="1:7" x14ac:dyDescent="0.25">
      <c r="A147" s="116" t="s">
        <v>909</v>
      </c>
      <c r="B147" s="124">
        <v>1480</v>
      </c>
      <c r="C147" s="124"/>
      <c r="D147" s="124"/>
      <c r="E147" s="124"/>
      <c r="F147" s="124">
        <v>1480</v>
      </c>
      <c r="G147" s="124">
        <f t="shared" si="2"/>
        <v>14.8</v>
      </c>
    </row>
    <row r="148" spans="1:7" x14ac:dyDescent="0.25">
      <c r="A148" s="116" t="s">
        <v>1031</v>
      </c>
      <c r="B148" s="124">
        <v>1048</v>
      </c>
      <c r="C148" s="124"/>
      <c r="D148" s="124"/>
      <c r="E148" s="124"/>
      <c r="F148" s="124">
        <v>1048</v>
      </c>
      <c r="G148" s="124">
        <f t="shared" si="2"/>
        <v>10.48</v>
      </c>
    </row>
    <row r="149" spans="1:7" x14ac:dyDescent="0.25">
      <c r="A149" s="116" t="s">
        <v>910</v>
      </c>
      <c r="B149" s="124">
        <v>11342</v>
      </c>
      <c r="C149" s="124">
        <v>1518</v>
      </c>
      <c r="D149" s="124"/>
      <c r="E149" s="124"/>
      <c r="F149" s="124">
        <v>12860</v>
      </c>
      <c r="G149" s="124">
        <f t="shared" si="2"/>
        <v>192.35599999999999</v>
      </c>
    </row>
    <row r="150" spans="1:7" x14ac:dyDescent="0.25">
      <c r="A150" s="116" t="s">
        <v>911</v>
      </c>
      <c r="B150" s="124">
        <v>958</v>
      </c>
      <c r="C150" s="124"/>
      <c r="D150" s="124"/>
      <c r="E150" s="124"/>
      <c r="F150" s="124">
        <v>958</v>
      </c>
      <c r="G150" s="124">
        <f t="shared" si="2"/>
        <v>9.58</v>
      </c>
    </row>
    <row r="151" spans="1:7" x14ac:dyDescent="0.25">
      <c r="A151" s="114" t="s">
        <v>913</v>
      </c>
      <c r="B151" s="115">
        <v>38104</v>
      </c>
      <c r="C151" s="115">
        <v>4050</v>
      </c>
      <c r="D151" s="115">
        <v>186</v>
      </c>
      <c r="E151" s="115">
        <v>437</v>
      </c>
      <c r="F151" s="115">
        <v>42777</v>
      </c>
      <c r="G151" s="115">
        <f t="shared" si="2"/>
        <v>601.26499999999999</v>
      </c>
    </row>
    <row r="152" spans="1:7" x14ac:dyDescent="0.25">
      <c r="A152" s="116" t="s">
        <v>914</v>
      </c>
      <c r="B152" s="124">
        <v>1092</v>
      </c>
      <c r="C152" s="124">
        <v>23</v>
      </c>
      <c r="D152" s="124"/>
      <c r="E152" s="124">
        <v>142</v>
      </c>
      <c r="F152" s="124">
        <v>1257</v>
      </c>
      <c r="G152" s="124">
        <f t="shared" si="2"/>
        <v>12.826000000000001</v>
      </c>
    </row>
    <row r="153" spans="1:7" x14ac:dyDescent="0.25">
      <c r="A153" s="116" t="s">
        <v>915</v>
      </c>
      <c r="B153" s="124"/>
      <c r="C153" s="124">
        <v>258</v>
      </c>
      <c r="D153" s="124"/>
      <c r="E153" s="124"/>
      <c r="F153" s="124">
        <v>258</v>
      </c>
      <c r="G153" s="124">
        <f t="shared" si="2"/>
        <v>13.416</v>
      </c>
    </row>
    <row r="154" spans="1:7" x14ac:dyDescent="0.25">
      <c r="A154" s="116" t="s">
        <v>916</v>
      </c>
      <c r="B154" s="124">
        <v>591</v>
      </c>
      <c r="C154" s="124"/>
      <c r="D154" s="124"/>
      <c r="E154" s="124"/>
      <c r="F154" s="124">
        <v>591</v>
      </c>
      <c r="G154" s="124">
        <f t="shared" si="2"/>
        <v>5.91</v>
      </c>
    </row>
    <row r="155" spans="1:7" x14ac:dyDescent="0.25">
      <c r="A155" s="116" t="s">
        <v>917</v>
      </c>
      <c r="B155" s="124">
        <v>695</v>
      </c>
      <c r="C155" s="124">
        <v>15</v>
      </c>
      <c r="D155" s="124"/>
      <c r="E155" s="124"/>
      <c r="F155" s="124">
        <v>710</v>
      </c>
      <c r="G155" s="124">
        <f t="shared" si="2"/>
        <v>7.73</v>
      </c>
    </row>
    <row r="156" spans="1:7" x14ac:dyDescent="0.25">
      <c r="A156" s="116" t="s">
        <v>918</v>
      </c>
      <c r="B156" s="124">
        <v>15338</v>
      </c>
      <c r="C156" s="124">
        <v>2411</v>
      </c>
      <c r="D156" s="124">
        <v>186</v>
      </c>
      <c r="E156" s="124">
        <v>160</v>
      </c>
      <c r="F156" s="124">
        <v>18095</v>
      </c>
      <c r="G156" s="124">
        <f t="shared" si="2"/>
        <v>286.99200000000002</v>
      </c>
    </row>
    <row r="157" spans="1:7" x14ac:dyDescent="0.25">
      <c r="A157" s="116" t="s">
        <v>1068</v>
      </c>
      <c r="B157" s="124">
        <v>522</v>
      </c>
      <c r="C157" s="124"/>
      <c r="D157" s="124"/>
      <c r="E157" s="124"/>
      <c r="F157" s="124">
        <v>522</v>
      </c>
      <c r="G157" s="124">
        <f t="shared" si="2"/>
        <v>5.22</v>
      </c>
    </row>
    <row r="158" spans="1:7" x14ac:dyDescent="0.25">
      <c r="A158" s="116" t="s">
        <v>919</v>
      </c>
      <c r="B158" s="124">
        <v>15913</v>
      </c>
      <c r="C158" s="124">
        <v>1343</v>
      </c>
      <c r="D158" s="124"/>
      <c r="E158" s="124">
        <v>135</v>
      </c>
      <c r="F158" s="124">
        <v>17391</v>
      </c>
      <c r="G158" s="124">
        <f t="shared" si="2"/>
        <v>229.64099999999999</v>
      </c>
    </row>
    <row r="159" spans="1:7" x14ac:dyDescent="0.25">
      <c r="A159" s="116" t="s">
        <v>920</v>
      </c>
      <c r="B159" s="124">
        <v>1105</v>
      </c>
      <c r="C159" s="124"/>
      <c r="D159" s="124"/>
      <c r="E159" s="124"/>
      <c r="F159" s="124">
        <v>1105</v>
      </c>
      <c r="G159" s="124">
        <f t="shared" si="2"/>
        <v>11.05</v>
      </c>
    </row>
    <row r="160" spans="1:7" x14ac:dyDescent="0.25">
      <c r="A160" s="116" t="s">
        <v>921</v>
      </c>
      <c r="B160" s="124">
        <v>2848</v>
      </c>
      <c r="C160" s="124"/>
      <c r="D160" s="124"/>
      <c r="E160" s="124"/>
      <c r="F160" s="124">
        <v>2848</v>
      </c>
      <c r="G160" s="124">
        <f t="shared" si="2"/>
        <v>28.48</v>
      </c>
    </row>
    <row r="161" spans="1:7" x14ac:dyDescent="0.25">
      <c r="A161" s="114" t="s">
        <v>923</v>
      </c>
      <c r="B161" s="115">
        <v>21516</v>
      </c>
      <c r="C161" s="115">
        <v>390</v>
      </c>
      <c r="D161" s="115"/>
      <c r="E161" s="115">
        <v>287</v>
      </c>
      <c r="F161" s="115">
        <v>22193</v>
      </c>
      <c r="G161" s="115">
        <f t="shared" si="2"/>
        <v>236.875</v>
      </c>
    </row>
    <row r="162" spans="1:7" x14ac:dyDescent="0.25">
      <c r="A162" s="116" t="s">
        <v>924</v>
      </c>
      <c r="B162" s="124">
        <v>277</v>
      </c>
      <c r="C162" s="124"/>
      <c r="D162" s="124"/>
      <c r="E162" s="124"/>
      <c r="F162" s="124">
        <v>277</v>
      </c>
      <c r="G162" s="124">
        <f t="shared" si="2"/>
        <v>2.77</v>
      </c>
    </row>
    <row r="163" spans="1:7" x14ac:dyDescent="0.25">
      <c r="A163" s="116" t="s">
        <v>925</v>
      </c>
      <c r="B163" s="124">
        <v>1058</v>
      </c>
      <c r="C163" s="124"/>
      <c r="D163" s="124"/>
      <c r="E163" s="124"/>
      <c r="F163" s="124">
        <v>1058</v>
      </c>
      <c r="G163" s="124">
        <f t="shared" si="2"/>
        <v>10.58</v>
      </c>
    </row>
    <row r="164" spans="1:7" x14ac:dyDescent="0.25">
      <c r="A164" s="116" t="s">
        <v>926</v>
      </c>
      <c r="B164" s="124">
        <v>4334</v>
      </c>
      <c r="C164" s="124">
        <v>113</v>
      </c>
      <c r="D164" s="124"/>
      <c r="E164" s="124">
        <v>97</v>
      </c>
      <c r="F164" s="124">
        <v>4544</v>
      </c>
      <c r="G164" s="124">
        <f t="shared" si="2"/>
        <v>49.701000000000001</v>
      </c>
    </row>
    <row r="165" spans="1:7" x14ac:dyDescent="0.25">
      <c r="A165" s="116" t="s">
        <v>927</v>
      </c>
      <c r="B165" s="124">
        <v>1350</v>
      </c>
      <c r="C165" s="124"/>
      <c r="D165" s="124"/>
      <c r="E165" s="124"/>
      <c r="F165" s="124">
        <v>1350</v>
      </c>
      <c r="G165" s="124">
        <f t="shared" si="2"/>
        <v>13.5</v>
      </c>
    </row>
    <row r="166" spans="1:7" x14ac:dyDescent="0.25">
      <c r="A166" s="116" t="s">
        <v>928</v>
      </c>
      <c r="B166" s="124">
        <v>570</v>
      </c>
      <c r="C166" s="124"/>
      <c r="D166" s="124"/>
      <c r="E166" s="124"/>
      <c r="F166" s="124">
        <v>570</v>
      </c>
      <c r="G166" s="124">
        <f t="shared" si="2"/>
        <v>5.7</v>
      </c>
    </row>
    <row r="167" spans="1:7" x14ac:dyDescent="0.25">
      <c r="A167" s="116" t="s">
        <v>929</v>
      </c>
      <c r="B167" s="124">
        <v>2535</v>
      </c>
      <c r="C167" s="124">
        <v>97</v>
      </c>
      <c r="D167" s="124"/>
      <c r="E167" s="124">
        <v>15</v>
      </c>
      <c r="F167" s="124">
        <v>2647</v>
      </c>
      <c r="G167" s="124">
        <f t="shared" si="2"/>
        <v>30.469000000000001</v>
      </c>
    </row>
    <row r="168" spans="1:7" x14ac:dyDescent="0.25">
      <c r="A168" s="116" t="s">
        <v>930</v>
      </c>
      <c r="B168" s="124">
        <v>797</v>
      </c>
      <c r="C168" s="124">
        <v>4</v>
      </c>
      <c r="D168" s="124"/>
      <c r="E168" s="124"/>
      <c r="F168" s="124">
        <v>801</v>
      </c>
      <c r="G168" s="124">
        <f t="shared" si="2"/>
        <v>8.1780000000000008</v>
      </c>
    </row>
    <row r="169" spans="1:7" x14ac:dyDescent="0.25">
      <c r="A169" s="116" t="s">
        <v>1267</v>
      </c>
      <c r="B169" s="124">
        <v>245</v>
      </c>
      <c r="C169" s="124">
        <v>109</v>
      </c>
      <c r="D169" s="124"/>
      <c r="E169" s="124"/>
      <c r="F169" s="124">
        <v>354</v>
      </c>
      <c r="G169" s="124">
        <f t="shared" si="2"/>
        <v>8.1180000000000003</v>
      </c>
    </row>
    <row r="170" spans="1:7" x14ac:dyDescent="0.25">
      <c r="A170" s="116" t="s">
        <v>931</v>
      </c>
      <c r="B170" s="124">
        <v>2026</v>
      </c>
      <c r="C170" s="124"/>
      <c r="D170" s="124"/>
      <c r="E170" s="124"/>
      <c r="F170" s="124">
        <v>2026</v>
      </c>
      <c r="G170" s="124">
        <f t="shared" si="2"/>
        <v>20.260000000000002</v>
      </c>
    </row>
    <row r="171" spans="1:7" x14ac:dyDescent="0.25">
      <c r="A171" s="116" t="s">
        <v>932</v>
      </c>
      <c r="B171" s="124">
        <v>1612</v>
      </c>
      <c r="C171" s="124"/>
      <c r="D171" s="124"/>
      <c r="E171" s="124"/>
      <c r="F171" s="124">
        <v>1612</v>
      </c>
      <c r="G171" s="124">
        <f t="shared" si="2"/>
        <v>16.12</v>
      </c>
    </row>
    <row r="172" spans="1:7" x14ac:dyDescent="0.25">
      <c r="A172" s="116" t="s">
        <v>933</v>
      </c>
      <c r="B172" s="124">
        <v>6535</v>
      </c>
      <c r="C172" s="124">
        <v>56</v>
      </c>
      <c r="D172" s="124"/>
      <c r="E172" s="124">
        <v>175</v>
      </c>
      <c r="F172" s="124">
        <v>6766</v>
      </c>
      <c r="G172" s="124">
        <f t="shared" si="2"/>
        <v>69.137</v>
      </c>
    </row>
    <row r="173" spans="1:7" x14ac:dyDescent="0.25">
      <c r="A173" s="116" t="s">
        <v>1268</v>
      </c>
      <c r="B173" s="124">
        <v>177</v>
      </c>
      <c r="C173" s="124">
        <v>11</v>
      </c>
      <c r="D173" s="124"/>
      <c r="E173" s="124"/>
      <c r="F173" s="124">
        <v>188</v>
      </c>
      <c r="G173" s="124">
        <f t="shared" si="2"/>
        <v>2.3420000000000001</v>
      </c>
    </row>
    <row r="174" spans="1:7" x14ac:dyDescent="0.25">
      <c r="A174" s="114" t="s">
        <v>934</v>
      </c>
      <c r="B174" s="115">
        <v>38643</v>
      </c>
      <c r="C174" s="115">
        <v>4369</v>
      </c>
      <c r="D174" s="115">
        <v>426</v>
      </c>
      <c r="E174" s="115">
        <v>454</v>
      </c>
      <c r="F174" s="115">
        <v>43892</v>
      </c>
      <c r="G174" s="115">
        <f t="shared" si="2"/>
        <v>632.928</v>
      </c>
    </row>
    <row r="175" spans="1:7" x14ac:dyDescent="0.25">
      <c r="A175" s="116" t="s">
        <v>935</v>
      </c>
      <c r="B175" s="124">
        <v>828</v>
      </c>
      <c r="C175" s="124"/>
      <c r="D175" s="124"/>
      <c r="E175" s="124">
        <v>109</v>
      </c>
      <c r="F175" s="124">
        <v>937</v>
      </c>
      <c r="G175" s="124">
        <f t="shared" si="2"/>
        <v>8.8249999999999993</v>
      </c>
    </row>
    <row r="176" spans="1:7" x14ac:dyDescent="0.25">
      <c r="A176" s="116" t="s">
        <v>936</v>
      </c>
      <c r="B176" s="124">
        <v>20023</v>
      </c>
      <c r="C176" s="124">
        <v>1552</v>
      </c>
      <c r="D176" s="124"/>
      <c r="E176" s="124">
        <v>345</v>
      </c>
      <c r="F176" s="124">
        <v>21920</v>
      </c>
      <c r="G176" s="124">
        <f t="shared" si="2"/>
        <v>282.65899999999999</v>
      </c>
    </row>
    <row r="177" spans="1:7" x14ac:dyDescent="0.25">
      <c r="A177" s="116" t="s">
        <v>937</v>
      </c>
      <c r="B177" s="124">
        <v>1167</v>
      </c>
      <c r="C177" s="124">
        <v>319</v>
      </c>
      <c r="D177" s="124">
        <v>93</v>
      </c>
      <c r="E177" s="124"/>
      <c r="F177" s="124">
        <v>1579</v>
      </c>
      <c r="G177" s="124">
        <f t="shared" si="2"/>
        <v>31.978000000000002</v>
      </c>
    </row>
    <row r="178" spans="1:7" x14ac:dyDescent="0.25">
      <c r="A178" s="116" t="s">
        <v>938</v>
      </c>
      <c r="B178" s="124">
        <v>10610</v>
      </c>
      <c r="C178" s="124">
        <v>2253</v>
      </c>
      <c r="D178" s="124">
        <v>280</v>
      </c>
      <c r="E178" s="124"/>
      <c r="F178" s="124">
        <v>13143</v>
      </c>
      <c r="G178" s="124">
        <f t="shared" si="2"/>
        <v>234.45599999999999</v>
      </c>
    </row>
    <row r="179" spans="1:7" x14ac:dyDescent="0.25">
      <c r="A179" s="116" t="s">
        <v>939</v>
      </c>
      <c r="B179" s="124">
        <v>492</v>
      </c>
      <c r="C179" s="124">
        <v>61</v>
      </c>
      <c r="D179" s="124">
        <v>53</v>
      </c>
      <c r="E179" s="124"/>
      <c r="F179" s="124">
        <v>606</v>
      </c>
      <c r="G179" s="124">
        <f t="shared" si="2"/>
        <v>10.212</v>
      </c>
    </row>
    <row r="180" spans="1:7" x14ac:dyDescent="0.25">
      <c r="A180" s="116" t="s">
        <v>377</v>
      </c>
      <c r="B180" s="124">
        <v>1164</v>
      </c>
      <c r="C180" s="124"/>
      <c r="D180" s="124"/>
      <c r="E180" s="124"/>
      <c r="F180" s="124">
        <v>1164</v>
      </c>
      <c r="G180" s="124">
        <f t="shared" si="2"/>
        <v>11.64</v>
      </c>
    </row>
    <row r="181" spans="1:7" x14ac:dyDescent="0.25">
      <c r="A181" s="116" t="s">
        <v>940</v>
      </c>
      <c r="B181" s="124">
        <v>4359</v>
      </c>
      <c r="C181" s="124">
        <v>184</v>
      </c>
      <c r="D181" s="124"/>
      <c r="E181" s="124"/>
      <c r="F181" s="124">
        <v>4543</v>
      </c>
      <c r="G181" s="124">
        <f t="shared" si="2"/>
        <v>53.158000000000001</v>
      </c>
    </row>
    <row r="182" spans="1:7" x14ac:dyDescent="0.25">
      <c r="A182" s="116" t="s">
        <v>941</v>
      </c>
      <c r="B182" s="124">
        <v>162428</v>
      </c>
      <c r="C182" s="124">
        <v>14031</v>
      </c>
      <c r="D182" s="124">
        <v>5151</v>
      </c>
      <c r="E182" s="124">
        <v>4759</v>
      </c>
      <c r="F182" s="124">
        <v>186369</v>
      </c>
      <c r="G182" s="124">
        <f t="shared" si="2"/>
        <v>2583.7269999999999</v>
      </c>
    </row>
    <row r="183" spans="1:7" x14ac:dyDescent="0.25">
      <c r="A183" s="116" t="s">
        <v>1070</v>
      </c>
      <c r="B183" s="124">
        <v>69451</v>
      </c>
      <c r="C183" s="124">
        <v>10059</v>
      </c>
      <c r="D183" s="124">
        <v>3508</v>
      </c>
      <c r="E183" s="124">
        <v>1802</v>
      </c>
      <c r="F183" s="124">
        <v>84820</v>
      </c>
      <c r="G183" s="124">
        <f t="shared" si="2"/>
        <v>1366.9079999999999</v>
      </c>
    </row>
    <row r="184" spans="1:7" x14ac:dyDescent="0.25">
      <c r="A184" s="116" t="s">
        <v>1071</v>
      </c>
      <c r="B184" s="124">
        <v>66127</v>
      </c>
      <c r="C184" s="124">
        <v>2852</v>
      </c>
      <c r="D184" s="124">
        <v>1274</v>
      </c>
      <c r="E184" s="124">
        <v>2346</v>
      </c>
      <c r="F184" s="124">
        <v>72599</v>
      </c>
      <c r="G184" s="124">
        <f t="shared" si="2"/>
        <v>872.26400000000001</v>
      </c>
    </row>
    <row r="185" spans="1:7" x14ac:dyDescent="0.25">
      <c r="A185" s="116" t="s">
        <v>1072</v>
      </c>
      <c r="B185" s="124">
        <v>17872</v>
      </c>
      <c r="C185" s="124">
        <v>132</v>
      </c>
      <c r="D185" s="124">
        <v>105</v>
      </c>
      <c r="E185" s="124">
        <v>490</v>
      </c>
      <c r="F185" s="124">
        <v>18599</v>
      </c>
      <c r="G185" s="124">
        <f t="shared" si="2"/>
        <v>192.23400000000001</v>
      </c>
    </row>
    <row r="186" spans="1:7" x14ac:dyDescent="0.25">
      <c r="A186" s="116" t="s">
        <v>1269</v>
      </c>
      <c r="B186" s="124">
        <v>73</v>
      </c>
      <c r="C186" s="124"/>
      <c r="D186" s="124"/>
      <c r="E186" s="124"/>
      <c r="F186" s="124">
        <v>73</v>
      </c>
      <c r="G186" s="124">
        <f t="shared" si="2"/>
        <v>0.73</v>
      </c>
    </row>
    <row r="187" spans="1:7" x14ac:dyDescent="0.25">
      <c r="A187" s="116" t="s">
        <v>1073</v>
      </c>
      <c r="B187" s="124">
        <v>4416</v>
      </c>
      <c r="C187" s="124"/>
      <c r="D187" s="124"/>
      <c r="E187" s="124">
        <v>121</v>
      </c>
      <c r="F187" s="124">
        <v>4537</v>
      </c>
      <c r="G187" s="124">
        <f t="shared" si="2"/>
        <v>44.765000000000001</v>
      </c>
    </row>
    <row r="188" spans="1:7" x14ac:dyDescent="0.25">
      <c r="A188" s="116" t="s">
        <v>941</v>
      </c>
      <c r="B188" s="124">
        <v>4489</v>
      </c>
      <c r="C188" s="124">
        <v>988</v>
      </c>
      <c r="D188" s="124">
        <v>264</v>
      </c>
      <c r="E188" s="124"/>
      <c r="F188" s="124">
        <v>5741</v>
      </c>
      <c r="G188" s="124">
        <f t="shared" si="2"/>
        <v>106.82599999999999</v>
      </c>
    </row>
    <row r="189" spans="1:7" x14ac:dyDescent="0.25">
      <c r="A189" s="111" t="s">
        <v>1074</v>
      </c>
      <c r="B189" s="112">
        <v>582785</v>
      </c>
      <c r="C189" s="112">
        <v>27937</v>
      </c>
      <c r="D189" s="112">
        <v>2714</v>
      </c>
      <c r="E189" s="112">
        <v>8498</v>
      </c>
      <c r="F189" s="112">
        <v>621934</v>
      </c>
      <c r="G189" s="112">
        <f t="shared" si="2"/>
        <v>7431.6239999999998</v>
      </c>
    </row>
    <row r="190" spans="1:7" x14ac:dyDescent="0.25">
      <c r="A190" s="114" t="s">
        <v>132</v>
      </c>
      <c r="B190" s="115">
        <v>13063</v>
      </c>
      <c r="C190" s="115">
        <v>269</v>
      </c>
      <c r="D190" s="115"/>
      <c r="E190" s="115">
        <v>4</v>
      </c>
      <c r="F190" s="115">
        <v>13336</v>
      </c>
      <c r="G190" s="115">
        <f t="shared" si="2"/>
        <v>144.63800000000001</v>
      </c>
    </row>
    <row r="191" spans="1:7" x14ac:dyDescent="0.25">
      <c r="A191" s="116" t="s">
        <v>133</v>
      </c>
      <c r="B191" s="124">
        <v>5905</v>
      </c>
      <c r="C191" s="124">
        <v>93</v>
      </c>
      <c r="D191" s="124"/>
      <c r="E191" s="124"/>
      <c r="F191" s="124">
        <v>5998</v>
      </c>
      <c r="G191" s="124">
        <f t="shared" si="2"/>
        <v>63.886000000000003</v>
      </c>
    </row>
    <row r="192" spans="1:7" x14ac:dyDescent="0.25">
      <c r="A192" s="116" t="s">
        <v>1270</v>
      </c>
      <c r="B192" s="124">
        <v>267</v>
      </c>
      <c r="C192" s="124"/>
      <c r="D192" s="124"/>
      <c r="E192" s="124"/>
      <c r="F192" s="124">
        <v>267</v>
      </c>
      <c r="G192" s="124">
        <f t="shared" si="2"/>
        <v>2.67</v>
      </c>
    </row>
    <row r="193" spans="1:7" x14ac:dyDescent="0.25">
      <c r="A193" s="116" t="s">
        <v>134</v>
      </c>
      <c r="B193" s="124">
        <v>1559</v>
      </c>
      <c r="C193" s="124">
        <v>4</v>
      </c>
      <c r="D193" s="124"/>
      <c r="E193" s="124"/>
      <c r="F193" s="124">
        <v>1563</v>
      </c>
      <c r="G193" s="124">
        <f t="shared" si="2"/>
        <v>15.798</v>
      </c>
    </row>
    <row r="194" spans="1:7" x14ac:dyDescent="0.25">
      <c r="A194" s="116" t="s">
        <v>1075</v>
      </c>
      <c r="B194" s="124">
        <v>705</v>
      </c>
      <c r="C194" s="124">
        <v>91</v>
      </c>
      <c r="D194" s="124"/>
      <c r="E194" s="124"/>
      <c r="F194" s="124">
        <v>796</v>
      </c>
      <c r="G194" s="124">
        <f t="shared" si="2"/>
        <v>11.782</v>
      </c>
    </row>
    <row r="195" spans="1:7" x14ac:dyDescent="0.25">
      <c r="A195" s="116" t="s">
        <v>135</v>
      </c>
      <c r="B195" s="124">
        <v>1082</v>
      </c>
      <c r="C195" s="124">
        <v>81</v>
      </c>
      <c r="D195" s="124"/>
      <c r="E195" s="124"/>
      <c r="F195" s="124">
        <v>1163</v>
      </c>
      <c r="G195" s="124">
        <f t="shared" si="2"/>
        <v>15.032</v>
      </c>
    </row>
    <row r="196" spans="1:7" x14ac:dyDescent="0.25">
      <c r="A196" s="116" t="s">
        <v>136</v>
      </c>
      <c r="B196" s="124">
        <v>2057</v>
      </c>
      <c r="C196" s="124"/>
      <c r="D196" s="124"/>
      <c r="E196" s="124">
        <v>4</v>
      </c>
      <c r="F196" s="124">
        <v>2061</v>
      </c>
      <c r="G196" s="124">
        <f t="shared" si="2"/>
        <v>20.59</v>
      </c>
    </row>
    <row r="197" spans="1:7" x14ac:dyDescent="0.25">
      <c r="A197" s="116" t="s">
        <v>137</v>
      </c>
      <c r="B197" s="124">
        <v>956</v>
      </c>
      <c r="C197" s="124"/>
      <c r="D197" s="124"/>
      <c r="E197" s="124"/>
      <c r="F197" s="124">
        <v>956</v>
      </c>
      <c r="G197" s="124">
        <f t="shared" si="2"/>
        <v>9.56</v>
      </c>
    </row>
    <row r="198" spans="1:7" x14ac:dyDescent="0.25">
      <c r="A198" s="116" t="s">
        <v>1271</v>
      </c>
      <c r="B198" s="124">
        <v>532</v>
      </c>
      <c r="C198" s="124"/>
      <c r="D198" s="124"/>
      <c r="E198" s="124"/>
      <c r="F198" s="124">
        <v>532</v>
      </c>
      <c r="G198" s="124">
        <f t="shared" si="2"/>
        <v>5.32</v>
      </c>
    </row>
    <row r="199" spans="1:7" x14ac:dyDescent="0.25">
      <c r="A199" s="114" t="s">
        <v>139</v>
      </c>
      <c r="B199" s="115">
        <v>21109</v>
      </c>
      <c r="C199" s="115">
        <v>3548</v>
      </c>
      <c r="D199" s="115"/>
      <c r="E199" s="115"/>
      <c r="F199" s="115">
        <v>24657</v>
      </c>
      <c r="G199" s="115">
        <f t="shared" si="2"/>
        <v>395.58600000000001</v>
      </c>
    </row>
    <row r="200" spans="1:7" x14ac:dyDescent="0.25">
      <c r="A200" s="116" t="s">
        <v>140</v>
      </c>
      <c r="B200" s="124">
        <v>4966</v>
      </c>
      <c r="C200" s="124">
        <v>262</v>
      </c>
      <c r="D200" s="124"/>
      <c r="E200" s="124"/>
      <c r="F200" s="124">
        <v>5228</v>
      </c>
      <c r="G200" s="124">
        <f t="shared" ref="G200:G263" si="3">(B200*$K$5+C200*$K$6+D200*$K$7+E200*$K$8)/1000</f>
        <v>63.283999999999999</v>
      </c>
    </row>
    <row r="201" spans="1:7" x14ac:dyDescent="0.25">
      <c r="A201" s="116" t="s">
        <v>141</v>
      </c>
      <c r="B201" s="124">
        <v>1024</v>
      </c>
      <c r="C201" s="124">
        <v>511</v>
      </c>
      <c r="D201" s="124"/>
      <c r="E201" s="124"/>
      <c r="F201" s="124">
        <v>1535</v>
      </c>
      <c r="G201" s="124">
        <f t="shared" si="3"/>
        <v>36.811999999999998</v>
      </c>
    </row>
    <row r="202" spans="1:7" x14ac:dyDescent="0.25">
      <c r="A202" s="116" t="s">
        <v>142</v>
      </c>
      <c r="B202" s="124">
        <v>14782</v>
      </c>
      <c r="C202" s="124">
        <v>2775</v>
      </c>
      <c r="D202" s="124"/>
      <c r="E202" s="124"/>
      <c r="F202" s="124">
        <v>17557</v>
      </c>
      <c r="G202" s="124">
        <f t="shared" si="3"/>
        <v>292.12</v>
      </c>
    </row>
    <row r="203" spans="1:7" x14ac:dyDescent="0.25">
      <c r="A203" s="116" t="s">
        <v>953</v>
      </c>
      <c r="B203" s="124">
        <v>337</v>
      </c>
      <c r="C203" s="124"/>
      <c r="D203" s="124"/>
      <c r="E203" s="124"/>
      <c r="F203" s="124">
        <v>337</v>
      </c>
      <c r="G203" s="124">
        <f t="shared" si="3"/>
        <v>3.37</v>
      </c>
    </row>
    <row r="204" spans="1:7" x14ac:dyDescent="0.25">
      <c r="A204" s="114" t="s">
        <v>145</v>
      </c>
      <c r="B204" s="115">
        <v>30081</v>
      </c>
      <c r="C204" s="115">
        <v>407</v>
      </c>
      <c r="D204" s="115"/>
      <c r="E204" s="115">
        <v>792</v>
      </c>
      <c r="F204" s="115">
        <v>31280</v>
      </c>
      <c r="G204" s="115">
        <f t="shared" si="3"/>
        <v>325.93400000000003</v>
      </c>
    </row>
    <row r="205" spans="1:7" x14ac:dyDescent="0.25">
      <c r="A205" s="116" t="s">
        <v>146</v>
      </c>
      <c r="B205" s="124">
        <v>2522</v>
      </c>
      <c r="C205" s="124"/>
      <c r="D205" s="124"/>
      <c r="E205" s="124"/>
      <c r="F205" s="124">
        <v>2522</v>
      </c>
      <c r="G205" s="124">
        <f t="shared" si="3"/>
        <v>25.22</v>
      </c>
    </row>
    <row r="206" spans="1:7" x14ac:dyDescent="0.25">
      <c r="A206" s="116" t="s">
        <v>147</v>
      </c>
      <c r="B206" s="124">
        <v>3589</v>
      </c>
      <c r="C206" s="124"/>
      <c r="D206" s="124"/>
      <c r="E206" s="124">
        <v>86</v>
      </c>
      <c r="F206" s="124">
        <v>3675</v>
      </c>
      <c r="G206" s="124">
        <f t="shared" si="3"/>
        <v>36.32</v>
      </c>
    </row>
    <row r="207" spans="1:7" x14ac:dyDescent="0.25">
      <c r="A207" s="116" t="s">
        <v>1272</v>
      </c>
      <c r="B207" s="124"/>
      <c r="C207" s="124"/>
      <c r="D207" s="124"/>
      <c r="E207" s="124">
        <v>475</v>
      </c>
      <c r="F207" s="124">
        <v>475</v>
      </c>
      <c r="G207" s="124">
        <f t="shared" si="3"/>
        <v>2.375</v>
      </c>
    </row>
    <row r="208" spans="1:7" x14ac:dyDescent="0.25">
      <c r="A208" s="116" t="s">
        <v>148</v>
      </c>
      <c r="B208" s="124">
        <v>9754</v>
      </c>
      <c r="C208" s="124">
        <v>110</v>
      </c>
      <c r="D208" s="124"/>
      <c r="E208" s="124">
        <v>231</v>
      </c>
      <c r="F208" s="124">
        <v>10095</v>
      </c>
      <c r="G208" s="124">
        <f t="shared" si="3"/>
        <v>104.41500000000001</v>
      </c>
    </row>
    <row r="209" spans="1:7" x14ac:dyDescent="0.25">
      <c r="A209" s="116" t="s">
        <v>149</v>
      </c>
      <c r="B209" s="124">
        <v>3373</v>
      </c>
      <c r="C209" s="124">
        <v>36</v>
      </c>
      <c r="D209" s="124"/>
      <c r="E209" s="124"/>
      <c r="F209" s="124">
        <v>3409</v>
      </c>
      <c r="G209" s="124">
        <f t="shared" si="3"/>
        <v>35.601999999999997</v>
      </c>
    </row>
    <row r="210" spans="1:7" x14ac:dyDescent="0.25">
      <c r="A210" s="116" t="s">
        <v>150</v>
      </c>
      <c r="B210" s="124">
        <v>3480</v>
      </c>
      <c r="C210" s="124"/>
      <c r="D210" s="124"/>
      <c r="E210" s="124"/>
      <c r="F210" s="124">
        <v>3480</v>
      </c>
      <c r="G210" s="124">
        <f t="shared" si="3"/>
        <v>34.799999999999997</v>
      </c>
    </row>
    <row r="211" spans="1:7" x14ac:dyDescent="0.25">
      <c r="A211" s="116" t="s">
        <v>151</v>
      </c>
      <c r="B211" s="124">
        <v>1782</v>
      </c>
      <c r="C211" s="124">
        <v>75</v>
      </c>
      <c r="D211" s="124"/>
      <c r="E211" s="124"/>
      <c r="F211" s="124">
        <v>1857</v>
      </c>
      <c r="G211" s="124">
        <f t="shared" si="3"/>
        <v>21.72</v>
      </c>
    </row>
    <row r="212" spans="1:7" x14ac:dyDescent="0.25">
      <c r="A212" s="116" t="s">
        <v>152</v>
      </c>
      <c r="B212" s="124">
        <v>1141</v>
      </c>
      <c r="C212" s="124"/>
      <c r="D212" s="124"/>
      <c r="E212" s="124"/>
      <c r="F212" s="124">
        <v>1141</v>
      </c>
      <c r="G212" s="124">
        <f t="shared" si="3"/>
        <v>11.41</v>
      </c>
    </row>
    <row r="213" spans="1:7" x14ac:dyDescent="0.25">
      <c r="A213" s="116" t="s">
        <v>153</v>
      </c>
      <c r="B213" s="124">
        <v>4440</v>
      </c>
      <c r="C213" s="124">
        <v>186</v>
      </c>
      <c r="D213" s="124"/>
      <c r="E213" s="124"/>
      <c r="F213" s="124">
        <v>4626</v>
      </c>
      <c r="G213" s="124">
        <f t="shared" si="3"/>
        <v>54.072000000000003</v>
      </c>
    </row>
    <row r="214" spans="1:7" x14ac:dyDescent="0.25">
      <c r="A214" s="114" t="s">
        <v>154</v>
      </c>
      <c r="B214" s="115">
        <v>24287</v>
      </c>
      <c r="C214" s="115">
        <v>254</v>
      </c>
      <c r="D214" s="115"/>
      <c r="E214" s="115">
        <v>299</v>
      </c>
      <c r="F214" s="115">
        <v>24840</v>
      </c>
      <c r="G214" s="115">
        <f t="shared" si="3"/>
        <v>257.57299999999998</v>
      </c>
    </row>
    <row r="215" spans="1:7" x14ac:dyDescent="0.25">
      <c r="A215" s="116" t="s">
        <v>155</v>
      </c>
      <c r="B215" s="124">
        <v>1965</v>
      </c>
      <c r="C215" s="124"/>
      <c r="D215" s="124"/>
      <c r="E215" s="124"/>
      <c r="F215" s="124">
        <v>1965</v>
      </c>
      <c r="G215" s="124">
        <f t="shared" si="3"/>
        <v>19.649999999999999</v>
      </c>
    </row>
    <row r="216" spans="1:7" x14ac:dyDescent="0.25">
      <c r="A216" s="116" t="s">
        <v>156</v>
      </c>
      <c r="B216" s="124">
        <v>2134</v>
      </c>
      <c r="C216" s="124">
        <v>34</v>
      </c>
      <c r="D216" s="124"/>
      <c r="E216" s="124">
        <v>151</v>
      </c>
      <c r="F216" s="124">
        <v>2319</v>
      </c>
      <c r="G216" s="124">
        <f t="shared" si="3"/>
        <v>23.863</v>
      </c>
    </row>
    <row r="217" spans="1:7" x14ac:dyDescent="0.25">
      <c r="A217" s="116" t="s">
        <v>1076</v>
      </c>
      <c r="B217" s="124">
        <v>2153</v>
      </c>
      <c r="C217" s="124"/>
      <c r="D217" s="124"/>
      <c r="E217" s="124"/>
      <c r="F217" s="124">
        <v>2153</v>
      </c>
      <c r="G217" s="124">
        <f t="shared" si="3"/>
        <v>21.53</v>
      </c>
    </row>
    <row r="218" spans="1:7" x14ac:dyDescent="0.25">
      <c r="A218" s="116" t="s">
        <v>157</v>
      </c>
      <c r="B218" s="124">
        <v>5774</v>
      </c>
      <c r="C218" s="124"/>
      <c r="D218" s="124"/>
      <c r="E218" s="124"/>
      <c r="F218" s="124">
        <v>5774</v>
      </c>
      <c r="G218" s="124">
        <f t="shared" si="3"/>
        <v>57.74</v>
      </c>
    </row>
    <row r="219" spans="1:7" x14ac:dyDescent="0.25">
      <c r="A219" s="116" t="s">
        <v>158</v>
      </c>
      <c r="B219" s="124">
        <v>15</v>
      </c>
      <c r="C219" s="124"/>
      <c r="D219" s="124"/>
      <c r="E219" s="124">
        <v>148</v>
      </c>
      <c r="F219" s="124">
        <v>163</v>
      </c>
      <c r="G219" s="124">
        <f t="shared" si="3"/>
        <v>0.89</v>
      </c>
    </row>
    <row r="220" spans="1:7" x14ac:dyDescent="0.25">
      <c r="A220" s="116" t="s">
        <v>144</v>
      </c>
      <c r="B220" s="124">
        <v>4223</v>
      </c>
      <c r="C220" s="124"/>
      <c r="D220" s="124"/>
      <c r="E220" s="124"/>
      <c r="F220" s="124">
        <v>4223</v>
      </c>
      <c r="G220" s="124">
        <f t="shared" si="3"/>
        <v>42.23</v>
      </c>
    </row>
    <row r="221" spans="1:7" x14ac:dyDescent="0.25">
      <c r="A221" s="116" t="s">
        <v>159</v>
      </c>
      <c r="B221" s="124">
        <v>8023</v>
      </c>
      <c r="C221" s="124">
        <v>220</v>
      </c>
      <c r="D221" s="124"/>
      <c r="E221" s="124"/>
      <c r="F221" s="124">
        <v>8243</v>
      </c>
      <c r="G221" s="124">
        <f t="shared" si="3"/>
        <v>91.67</v>
      </c>
    </row>
    <row r="222" spans="1:7" x14ac:dyDescent="0.25">
      <c r="A222" s="114" t="s">
        <v>160</v>
      </c>
      <c r="B222" s="115">
        <v>4751</v>
      </c>
      <c r="C222" s="115"/>
      <c r="D222" s="115"/>
      <c r="E222" s="115"/>
      <c r="F222" s="115">
        <v>4751</v>
      </c>
      <c r="G222" s="115">
        <f t="shared" si="3"/>
        <v>47.51</v>
      </c>
    </row>
    <row r="223" spans="1:7" x14ac:dyDescent="0.25">
      <c r="A223" s="116" t="s">
        <v>1077</v>
      </c>
      <c r="B223" s="124">
        <v>546</v>
      </c>
      <c r="C223" s="124"/>
      <c r="D223" s="124"/>
      <c r="E223" s="124"/>
      <c r="F223" s="124">
        <v>546</v>
      </c>
      <c r="G223" s="124">
        <f t="shared" si="3"/>
        <v>5.46</v>
      </c>
    </row>
    <row r="224" spans="1:7" x14ac:dyDescent="0.25">
      <c r="A224" s="116" t="s">
        <v>1078</v>
      </c>
      <c r="B224" s="124">
        <v>1360</v>
      </c>
      <c r="C224" s="124"/>
      <c r="D224" s="124"/>
      <c r="E224" s="124"/>
      <c r="F224" s="124">
        <v>1360</v>
      </c>
      <c r="G224" s="124">
        <f t="shared" si="3"/>
        <v>13.6</v>
      </c>
    </row>
    <row r="225" spans="1:7" x14ac:dyDescent="0.25">
      <c r="A225" s="116" t="s">
        <v>1079</v>
      </c>
      <c r="B225" s="124">
        <v>2485</v>
      </c>
      <c r="C225" s="124"/>
      <c r="D225" s="124"/>
      <c r="E225" s="124"/>
      <c r="F225" s="124">
        <v>2485</v>
      </c>
      <c r="G225" s="124">
        <f t="shared" si="3"/>
        <v>24.85</v>
      </c>
    </row>
    <row r="226" spans="1:7" x14ac:dyDescent="0.25">
      <c r="A226" s="116" t="s">
        <v>1080</v>
      </c>
      <c r="B226" s="124">
        <v>360</v>
      </c>
      <c r="C226" s="124"/>
      <c r="D226" s="124"/>
      <c r="E226" s="124"/>
      <c r="F226" s="124">
        <v>360</v>
      </c>
      <c r="G226" s="124">
        <f t="shared" si="3"/>
        <v>3.6</v>
      </c>
    </row>
    <row r="227" spans="1:7" x14ac:dyDescent="0.25">
      <c r="A227" s="114" t="s">
        <v>161</v>
      </c>
      <c r="B227" s="115">
        <v>72565</v>
      </c>
      <c r="C227" s="115">
        <v>2579</v>
      </c>
      <c r="D227" s="115"/>
      <c r="E227" s="115">
        <v>1242</v>
      </c>
      <c r="F227" s="115">
        <v>76386</v>
      </c>
      <c r="G227" s="115">
        <f t="shared" si="3"/>
        <v>865.96799999999996</v>
      </c>
    </row>
    <row r="228" spans="1:7" x14ac:dyDescent="0.25">
      <c r="A228" s="116" t="s">
        <v>162</v>
      </c>
      <c r="B228" s="124">
        <v>3032</v>
      </c>
      <c r="C228" s="124">
        <v>32</v>
      </c>
      <c r="D228" s="124"/>
      <c r="E228" s="124"/>
      <c r="F228" s="124">
        <v>3064</v>
      </c>
      <c r="G228" s="124">
        <f t="shared" si="3"/>
        <v>31.984000000000002</v>
      </c>
    </row>
    <row r="229" spans="1:7" x14ac:dyDescent="0.25">
      <c r="A229" s="116" t="s">
        <v>1081</v>
      </c>
      <c r="B229" s="124">
        <v>5345</v>
      </c>
      <c r="C229" s="124">
        <v>457</v>
      </c>
      <c r="D229" s="124"/>
      <c r="E229" s="124">
        <v>131</v>
      </c>
      <c r="F229" s="124">
        <v>5933</v>
      </c>
      <c r="G229" s="124">
        <f t="shared" si="3"/>
        <v>77.869</v>
      </c>
    </row>
    <row r="230" spans="1:7" x14ac:dyDescent="0.25">
      <c r="A230" s="116" t="s">
        <v>163</v>
      </c>
      <c r="B230" s="124">
        <v>10487</v>
      </c>
      <c r="C230" s="124">
        <v>298</v>
      </c>
      <c r="D230" s="124"/>
      <c r="E230" s="124"/>
      <c r="F230" s="124">
        <v>10785</v>
      </c>
      <c r="G230" s="124">
        <f t="shared" si="3"/>
        <v>120.366</v>
      </c>
    </row>
    <row r="231" spans="1:7" x14ac:dyDescent="0.25">
      <c r="A231" s="116" t="s">
        <v>1273</v>
      </c>
      <c r="B231" s="124">
        <v>537</v>
      </c>
      <c r="C231" s="124"/>
      <c r="D231" s="124"/>
      <c r="E231" s="124"/>
      <c r="F231" s="124">
        <v>537</v>
      </c>
      <c r="G231" s="124">
        <f t="shared" si="3"/>
        <v>5.37</v>
      </c>
    </row>
    <row r="232" spans="1:7" x14ac:dyDescent="0.25">
      <c r="A232" s="116" t="s">
        <v>164</v>
      </c>
      <c r="B232" s="124">
        <v>10196</v>
      </c>
      <c r="C232" s="124">
        <v>20</v>
      </c>
      <c r="D232" s="124"/>
      <c r="E232" s="124"/>
      <c r="F232" s="124">
        <v>10216</v>
      </c>
      <c r="G232" s="124">
        <f t="shared" si="3"/>
        <v>103</v>
      </c>
    </row>
    <row r="233" spans="1:7" x14ac:dyDescent="0.25">
      <c r="A233" s="116" t="s">
        <v>165</v>
      </c>
      <c r="B233" s="124">
        <v>4896</v>
      </c>
      <c r="C233" s="124"/>
      <c r="D233" s="124"/>
      <c r="E233" s="124"/>
      <c r="F233" s="124">
        <v>4896</v>
      </c>
      <c r="G233" s="124">
        <f t="shared" si="3"/>
        <v>48.96</v>
      </c>
    </row>
    <row r="234" spans="1:7" x14ac:dyDescent="0.25">
      <c r="A234" s="116" t="s">
        <v>166</v>
      </c>
      <c r="B234" s="124">
        <v>2651</v>
      </c>
      <c r="C234" s="124">
        <v>4</v>
      </c>
      <c r="D234" s="124"/>
      <c r="E234" s="124">
        <v>532</v>
      </c>
      <c r="F234" s="124">
        <v>3187</v>
      </c>
      <c r="G234" s="124">
        <f t="shared" si="3"/>
        <v>29.378</v>
      </c>
    </row>
    <row r="235" spans="1:7" x14ac:dyDescent="0.25">
      <c r="A235" s="116" t="s">
        <v>167</v>
      </c>
      <c r="B235" s="124">
        <v>484</v>
      </c>
      <c r="C235" s="124"/>
      <c r="D235" s="124"/>
      <c r="E235" s="124"/>
      <c r="F235" s="124">
        <v>484</v>
      </c>
      <c r="G235" s="124">
        <f t="shared" si="3"/>
        <v>4.84</v>
      </c>
    </row>
    <row r="236" spans="1:7" x14ac:dyDescent="0.25">
      <c r="A236" s="116" t="s">
        <v>168</v>
      </c>
      <c r="B236" s="124">
        <v>2066</v>
      </c>
      <c r="C236" s="124"/>
      <c r="D236" s="124"/>
      <c r="E236" s="124"/>
      <c r="F236" s="124">
        <v>2066</v>
      </c>
      <c r="G236" s="124">
        <f t="shared" si="3"/>
        <v>20.66</v>
      </c>
    </row>
    <row r="237" spans="1:7" x14ac:dyDescent="0.25">
      <c r="A237" s="116" t="s">
        <v>169</v>
      </c>
      <c r="B237" s="124">
        <v>2375</v>
      </c>
      <c r="C237" s="124"/>
      <c r="D237" s="124"/>
      <c r="E237" s="124"/>
      <c r="F237" s="124">
        <v>2375</v>
      </c>
      <c r="G237" s="124">
        <f t="shared" si="3"/>
        <v>23.75</v>
      </c>
    </row>
    <row r="238" spans="1:7" x14ac:dyDescent="0.25">
      <c r="A238" s="116" t="s">
        <v>170</v>
      </c>
      <c r="B238" s="124">
        <v>2252</v>
      </c>
      <c r="C238" s="124"/>
      <c r="D238" s="124"/>
      <c r="E238" s="124">
        <v>427</v>
      </c>
      <c r="F238" s="124">
        <v>2679</v>
      </c>
      <c r="G238" s="124">
        <f t="shared" si="3"/>
        <v>24.655000000000001</v>
      </c>
    </row>
    <row r="239" spans="1:7" x14ac:dyDescent="0.25">
      <c r="A239" s="116" t="s">
        <v>1274</v>
      </c>
      <c r="B239" s="124">
        <v>99</v>
      </c>
      <c r="C239" s="124"/>
      <c r="D239" s="124"/>
      <c r="E239" s="124"/>
      <c r="F239" s="124">
        <v>99</v>
      </c>
      <c r="G239" s="124">
        <f t="shared" si="3"/>
        <v>0.99</v>
      </c>
    </row>
    <row r="240" spans="1:7" x14ac:dyDescent="0.25">
      <c r="A240" s="116" t="s">
        <v>1083</v>
      </c>
      <c r="B240" s="124"/>
      <c r="C240" s="124">
        <v>71</v>
      </c>
      <c r="D240" s="124"/>
      <c r="E240" s="124"/>
      <c r="F240" s="124">
        <v>71</v>
      </c>
      <c r="G240" s="124">
        <f t="shared" si="3"/>
        <v>3.6920000000000002</v>
      </c>
    </row>
    <row r="241" spans="1:7" x14ac:dyDescent="0.25">
      <c r="A241" s="116" t="s">
        <v>171</v>
      </c>
      <c r="B241" s="124">
        <v>309</v>
      </c>
      <c r="C241" s="124"/>
      <c r="D241" s="124"/>
      <c r="E241" s="124"/>
      <c r="F241" s="124">
        <v>309</v>
      </c>
      <c r="G241" s="124">
        <f t="shared" si="3"/>
        <v>3.09</v>
      </c>
    </row>
    <row r="242" spans="1:7" x14ac:dyDescent="0.25">
      <c r="A242" s="116" t="s">
        <v>172</v>
      </c>
      <c r="B242" s="124">
        <v>4619</v>
      </c>
      <c r="C242" s="124">
        <v>1689</v>
      </c>
      <c r="D242" s="124"/>
      <c r="E242" s="124"/>
      <c r="F242" s="124">
        <v>6308</v>
      </c>
      <c r="G242" s="124">
        <f t="shared" si="3"/>
        <v>134.018</v>
      </c>
    </row>
    <row r="243" spans="1:7" x14ac:dyDescent="0.25">
      <c r="A243" s="116" t="s">
        <v>173</v>
      </c>
      <c r="B243" s="124">
        <v>20964</v>
      </c>
      <c r="C243" s="124">
        <v>4</v>
      </c>
      <c r="D243" s="124"/>
      <c r="E243" s="124">
        <v>152</v>
      </c>
      <c r="F243" s="124">
        <v>21120</v>
      </c>
      <c r="G243" s="124">
        <f t="shared" si="3"/>
        <v>210.608</v>
      </c>
    </row>
    <row r="244" spans="1:7" x14ac:dyDescent="0.25">
      <c r="A244" s="116" t="s">
        <v>174</v>
      </c>
      <c r="B244" s="124">
        <v>2253</v>
      </c>
      <c r="C244" s="124">
        <v>4</v>
      </c>
      <c r="D244" s="124"/>
      <c r="E244" s="124"/>
      <c r="F244" s="124">
        <v>2257</v>
      </c>
      <c r="G244" s="124">
        <f t="shared" si="3"/>
        <v>22.738</v>
      </c>
    </row>
    <row r="245" spans="1:7" x14ac:dyDescent="0.25">
      <c r="A245" s="125" t="s">
        <v>176</v>
      </c>
      <c r="B245" s="115">
        <v>416929</v>
      </c>
      <c r="C245" s="115">
        <v>20880</v>
      </c>
      <c r="D245" s="115">
        <v>2714</v>
      </c>
      <c r="E245" s="115">
        <v>6161</v>
      </c>
      <c r="F245" s="115">
        <v>446684</v>
      </c>
      <c r="G245" s="115">
        <f t="shared" si="3"/>
        <v>5394.415</v>
      </c>
    </row>
    <row r="246" spans="1:7" x14ac:dyDescent="0.25">
      <c r="A246" s="116" t="s">
        <v>1084</v>
      </c>
      <c r="B246" s="124">
        <v>52727</v>
      </c>
      <c r="C246" s="124"/>
      <c r="D246" s="124"/>
      <c r="E246" s="124">
        <v>1</v>
      </c>
      <c r="F246" s="124">
        <v>52728</v>
      </c>
      <c r="G246" s="124">
        <f t="shared" si="3"/>
        <v>527.27499999999998</v>
      </c>
    </row>
    <row r="247" spans="1:7" x14ac:dyDescent="0.25">
      <c r="A247" s="116" t="s">
        <v>1085</v>
      </c>
      <c r="B247" s="124">
        <v>1329</v>
      </c>
      <c r="C247" s="124"/>
      <c r="D247" s="124"/>
      <c r="E247" s="124"/>
      <c r="F247" s="124">
        <v>1329</v>
      </c>
      <c r="G247" s="124">
        <f t="shared" si="3"/>
        <v>13.29</v>
      </c>
    </row>
    <row r="248" spans="1:7" x14ac:dyDescent="0.25">
      <c r="A248" s="116" t="s">
        <v>1086</v>
      </c>
      <c r="B248" s="124">
        <v>24177</v>
      </c>
      <c r="C248" s="124">
        <v>80</v>
      </c>
      <c r="D248" s="124"/>
      <c r="E248" s="124">
        <v>170</v>
      </c>
      <c r="F248" s="124">
        <v>24427</v>
      </c>
      <c r="G248" s="124">
        <f t="shared" si="3"/>
        <v>246.78</v>
      </c>
    </row>
    <row r="249" spans="1:7" x14ac:dyDescent="0.25">
      <c r="A249" s="116" t="s">
        <v>1087</v>
      </c>
      <c r="B249" s="124">
        <v>3160</v>
      </c>
      <c r="C249" s="124"/>
      <c r="D249" s="124"/>
      <c r="E249" s="124"/>
      <c r="F249" s="124">
        <v>3160</v>
      </c>
      <c r="G249" s="124">
        <f t="shared" si="3"/>
        <v>31.6</v>
      </c>
    </row>
    <row r="250" spans="1:7" x14ac:dyDescent="0.25">
      <c r="A250" s="116" t="s">
        <v>177</v>
      </c>
      <c r="B250" s="124">
        <v>18268</v>
      </c>
      <c r="C250" s="124">
        <v>4249</v>
      </c>
      <c r="D250" s="124">
        <v>531</v>
      </c>
      <c r="E250" s="124"/>
      <c r="F250" s="124">
        <v>23048</v>
      </c>
      <c r="G250" s="124">
        <f t="shared" si="3"/>
        <v>424.86799999999999</v>
      </c>
    </row>
    <row r="251" spans="1:7" x14ac:dyDescent="0.25">
      <c r="A251" s="116" t="s">
        <v>1088</v>
      </c>
      <c r="B251" s="124">
        <v>5436</v>
      </c>
      <c r="C251" s="124"/>
      <c r="D251" s="124"/>
      <c r="E251" s="124"/>
      <c r="F251" s="124">
        <v>5436</v>
      </c>
      <c r="G251" s="124">
        <f t="shared" si="3"/>
        <v>54.36</v>
      </c>
    </row>
    <row r="252" spans="1:7" x14ac:dyDescent="0.25">
      <c r="A252" s="116" t="s">
        <v>176</v>
      </c>
      <c r="B252" s="124">
        <v>1299</v>
      </c>
      <c r="C252" s="124"/>
      <c r="D252" s="124"/>
      <c r="E252" s="124"/>
      <c r="F252" s="124">
        <v>1299</v>
      </c>
      <c r="G252" s="124">
        <f t="shared" si="3"/>
        <v>12.99</v>
      </c>
    </row>
    <row r="253" spans="1:7" x14ac:dyDescent="0.25">
      <c r="A253" s="116" t="s">
        <v>176</v>
      </c>
      <c r="B253" s="124">
        <v>207243</v>
      </c>
      <c r="C253" s="124">
        <v>12226</v>
      </c>
      <c r="D253" s="124">
        <v>2182</v>
      </c>
      <c r="E253" s="124">
        <v>5312</v>
      </c>
      <c r="F253" s="124">
        <v>226963</v>
      </c>
      <c r="G253" s="124">
        <f t="shared" si="3"/>
        <v>2822.0219999999999</v>
      </c>
    </row>
    <row r="254" spans="1:7" x14ac:dyDescent="0.25">
      <c r="A254" s="116" t="s">
        <v>178</v>
      </c>
      <c r="B254" s="124">
        <v>22574</v>
      </c>
      <c r="C254" s="124">
        <v>1788</v>
      </c>
      <c r="D254" s="124">
        <v>1</v>
      </c>
      <c r="E254" s="124">
        <v>288</v>
      </c>
      <c r="F254" s="124">
        <v>24651</v>
      </c>
      <c r="G254" s="124">
        <f t="shared" si="3"/>
        <v>320.19600000000003</v>
      </c>
    </row>
    <row r="255" spans="1:7" x14ac:dyDescent="0.25">
      <c r="A255" s="116" t="s">
        <v>1089</v>
      </c>
      <c r="B255" s="124">
        <v>30039</v>
      </c>
      <c r="C255" s="124">
        <v>75</v>
      </c>
      <c r="D255" s="124"/>
      <c r="E255" s="124"/>
      <c r="F255" s="124">
        <v>30114</v>
      </c>
      <c r="G255" s="124">
        <f t="shared" si="3"/>
        <v>304.29000000000002</v>
      </c>
    </row>
    <row r="256" spans="1:7" x14ac:dyDescent="0.25">
      <c r="A256" s="116" t="s">
        <v>1090</v>
      </c>
      <c r="B256" s="124">
        <v>8163</v>
      </c>
      <c r="C256" s="124">
        <v>51</v>
      </c>
      <c r="D256" s="124"/>
      <c r="E256" s="124"/>
      <c r="F256" s="124">
        <v>8214</v>
      </c>
      <c r="G256" s="124">
        <f t="shared" si="3"/>
        <v>84.281999999999996</v>
      </c>
    </row>
    <row r="257" spans="1:7" x14ac:dyDescent="0.25">
      <c r="A257" s="116" t="s">
        <v>1091</v>
      </c>
      <c r="B257" s="124">
        <v>855</v>
      </c>
      <c r="C257" s="124"/>
      <c r="D257" s="124"/>
      <c r="E257" s="124"/>
      <c r="F257" s="124">
        <v>855</v>
      </c>
      <c r="G257" s="124">
        <f t="shared" si="3"/>
        <v>8.5500000000000007</v>
      </c>
    </row>
    <row r="258" spans="1:7" x14ac:dyDescent="0.25">
      <c r="A258" s="116" t="s">
        <v>1092</v>
      </c>
      <c r="B258" s="124">
        <v>13231</v>
      </c>
      <c r="C258" s="124"/>
      <c r="D258" s="124"/>
      <c r="E258" s="124">
        <v>335</v>
      </c>
      <c r="F258" s="124">
        <v>13566</v>
      </c>
      <c r="G258" s="124">
        <f t="shared" si="3"/>
        <v>133.98500000000001</v>
      </c>
    </row>
    <row r="259" spans="1:7" x14ac:dyDescent="0.25">
      <c r="A259" s="116" t="s">
        <v>1093</v>
      </c>
      <c r="B259" s="124">
        <v>17329</v>
      </c>
      <c r="C259" s="124">
        <v>2411</v>
      </c>
      <c r="D259" s="124"/>
      <c r="E259" s="124">
        <v>55</v>
      </c>
      <c r="F259" s="124">
        <v>19795</v>
      </c>
      <c r="G259" s="124">
        <f t="shared" si="3"/>
        <v>298.93700000000001</v>
      </c>
    </row>
    <row r="260" spans="1:7" x14ac:dyDescent="0.25">
      <c r="A260" s="116" t="s">
        <v>958</v>
      </c>
      <c r="B260" s="124">
        <v>11099</v>
      </c>
      <c r="C260" s="124"/>
      <c r="D260" s="124"/>
      <c r="E260" s="124"/>
      <c r="F260" s="124">
        <v>11099</v>
      </c>
      <c r="G260" s="124">
        <f t="shared" si="3"/>
        <v>110.99</v>
      </c>
    </row>
    <row r="261" spans="1:7" x14ac:dyDescent="0.25">
      <c r="A261" s="111" t="s">
        <v>1094</v>
      </c>
      <c r="B261" s="112">
        <v>319386</v>
      </c>
      <c r="C261" s="112">
        <v>17226</v>
      </c>
      <c r="D261" s="112">
        <v>979</v>
      </c>
      <c r="E261" s="112">
        <v>6536</v>
      </c>
      <c r="F261" s="112">
        <v>344127</v>
      </c>
      <c r="G261" s="112">
        <f t="shared" si="3"/>
        <v>4161.4520000000002</v>
      </c>
    </row>
    <row r="262" spans="1:7" x14ac:dyDescent="0.25">
      <c r="A262" s="125" t="s">
        <v>640</v>
      </c>
      <c r="B262" s="115">
        <v>11630</v>
      </c>
      <c r="C262" s="115">
        <v>1513</v>
      </c>
      <c r="D262" s="115"/>
      <c r="E262" s="115"/>
      <c r="F262" s="115">
        <v>13143</v>
      </c>
      <c r="G262" s="115">
        <f t="shared" si="3"/>
        <v>194.976</v>
      </c>
    </row>
    <row r="263" spans="1:7" x14ac:dyDescent="0.25">
      <c r="A263" s="116" t="s">
        <v>640</v>
      </c>
      <c r="B263" s="124">
        <v>8542</v>
      </c>
      <c r="C263" s="124">
        <v>1456</v>
      </c>
      <c r="D263" s="124"/>
      <c r="E263" s="124"/>
      <c r="F263" s="124">
        <v>9998</v>
      </c>
      <c r="G263" s="124">
        <f t="shared" si="3"/>
        <v>161.13200000000001</v>
      </c>
    </row>
    <row r="264" spans="1:7" x14ac:dyDescent="0.25">
      <c r="A264" s="116" t="s">
        <v>1095</v>
      </c>
      <c r="B264" s="124">
        <v>1827</v>
      </c>
      <c r="C264" s="124"/>
      <c r="D264" s="124"/>
      <c r="E264" s="124"/>
      <c r="F264" s="124">
        <v>1827</v>
      </c>
      <c r="G264" s="124">
        <f t="shared" ref="G264:G327" si="4">(B264*$K$5+C264*$K$6+D264*$K$7+E264*$K$8)/1000</f>
        <v>18.27</v>
      </c>
    </row>
    <row r="265" spans="1:7" x14ac:dyDescent="0.25">
      <c r="A265" s="116" t="s">
        <v>641</v>
      </c>
      <c r="B265" s="124">
        <v>1261</v>
      </c>
      <c r="C265" s="124">
        <v>57</v>
      </c>
      <c r="D265" s="124"/>
      <c r="E265" s="124"/>
      <c r="F265" s="124">
        <v>1318</v>
      </c>
      <c r="G265" s="124">
        <f t="shared" si="4"/>
        <v>15.574</v>
      </c>
    </row>
    <row r="266" spans="1:7" x14ac:dyDescent="0.25">
      <c r="A266" s="125" t="s">
        <v>642</v>
      </c>
      <c r="B266" s="115">
        <v>13583</v>
      </c>
      <c r="C266" s="115">
        <v>401</v>
      </c>
      <c r="D266" s="115"/>
      <c r="E266" s="115">
        <v>215</v>
      </c>
      <c r="F266" s="115">
        <v>14199</v>
      </c>
      <c r="G266" s="115">
        <f t="shared" si="4"/>
        <v>157.75700000000001</v>
      </c>
    </row>
    <row r="267" spans="1:7" x14ac:dyDescent="0.25">
      <c r="A267" s="116" t="s">
        <v>643</v>
      </c>
      <c r="B267" s="124">
        <v>511</v>
      </c>
      <c r="C267" s="124"/>
      <c r="D267" s="124"/>
      <c r="E267" s="124"/>
      <c r="F267" s="124">
        <v>511</v>
      </c>
      <c r="G267" s="124">
        <f t="shared" si="4"/>
        <v>5.1100000000000003</v>
      </c>
    </row>
    <row r="268" spans="1:7" x14ac:dyDescent="0.25">
      <c r="A268" s="116" t="s">
        <v>644</v>
      </c>
      <c r="B268" s="124">
        <v>1602</v>
      </c>
      <c r="C268" s="124">
        <v>4</v>
      </c>
      <c r="D268" s="124"/>
      <c r="E268" s="124">
        <v>11</v>
      </c>
      <c r="F268" s="124">
        <v>1617</v>
      </c>
      <c r="G268" s="124">
        <f t="shared" si="4"/>
        <v>16.283000000000001</v>
      </c>
    </row>
    <row r="269" spans="1:7" x14ac:dyDescent="0.25">
      <c r="A269" s="116" t="s">
        <v>645</v>
      </c>
      <c r="B269" s="124">
        <v>1396</v>
      </c>
      <c r="C269" s="124"/>
      <c r="D269" s="124"/>
      <c r="E269" s="124">
        <v>27</v>
      </c>
      <c r="F269" s="124">
        <v>1423</v>
      </c>
      <c r="G269" s="124">
        <f t="shared" si="4"/>
        <v>14.095000000000001</v>
      </c>
    </row>
    <row r="270" spans="1:7" x14ac:dyDescent="0.25">
      <c r="A270" s="116" t="s">
        <v>646</v>
      </c>
      <c r="B270" s="124">
        <v>2207</v>
      </c>
      <c r="C270" s="124"/>
      <c r="D270" s="124"/>
      <c r="E270" s="124">
        <v>13</v>
      </c>
      <c r="F270" s="124">
        <v>2220</v>
      </c>
      <c r="G270" s="124">
        <f t="shared" si="4"/>
        <v>22.135000000000002</v>
      </c>
    </row>
    <row r="271" spans="1:7" x14ac:dyDescent="0.25">
      <c r="A271" s="116" t="s">
        <v>647</v>
      </c>
      <c r="B271" s="124">
        <v>850</v>
      </c>
      <c r="C271" s="124"/>
      <c r="D271" s="124"/>
      <c r="E271" s="124"/>
      <c r="F271" s="124">
        <v>850</v>
      </c>
      <c r="G271" s="124">
        <f t="shared" si="4"/>
        <v>8.5</v>
      </c>
    </row>
    <row r="272" spans="1:7" x14ac:dyDescent="0.25">
      <c r="A272" s="116" t="s">
        <v>648</v>
      </c>
      <c r="B272" s="124">
        <v>399</v>
      </c>
      <c r="C272" s="124"/>
      <c r="D272" s="124"/>
      <c r="E272" s="124">
        <v>115</v>
      </c>
      <c r="F272" s="124">
        <v>514</v>
      </c>
      <c r="G272" s="124">
        <f t="shared" si="4"/>
        <v>4.5650000000000004</v>
      </c>
    </row>
    <row r="273" spans="1:7" x14ac:dyDescent="0.25">
      <c r="A273" s="116" t="s">
        <v>649</v>
      </c>
      <c r="B273" s="124">
        <v>3686</v>
      </c>
      <c r="C273" s="124">
        <v>397</v>
      </c>
      <c r="D273" s="124"/>
      <c r="E273" s="124">
        <v>19</v>
      </c>
      <c r="F273" s="124">
        <v>4102</v>
      </c>
      <c r="G273" s="124">
        <f t="shared" si="4"/>
        <v>57.598999999999997</v>
      </c>
    </row>
    <row r="274" spans="1:7" x14ac:dyDescent="0.25">
      <c r="A274" s="116" t="s">
        <v>650</v>
      </c>
      <c r="B274" s="124">
        <v>2117</v>
      </c>
      <c r="C274" s="124"/>
      <c r="D274" s="124"/>
      <c r="E274" s="124">
        <v>27</v>
      </c>
      <c r="F274" s="124">
        <v>2144</v>
      </c>
      <c r="G274" s="124">
        <f t="shared" si="4"/>
        <v>21.305</v>
      </c>
    </row>
    <row r="275" spans="1:7" x14ac:dyDescent="0.25">
      <c r="A275" s="116" t="s">
        <v>651</v>
      </c>
      <c r="B275" s="124">
        <v>713</v>
      </c>
      <c r="C275" s="124"/>
      <c r="D275" s="124"/>
      <c r="E275" s="124"/>
      <c r="F275" s="124">
        <v>713</v>
      </c>
      <c r="G275" s="124">
        <f t="shared" si="4"/>
        <v>7.13</v>
      </c>
    </row>
    <row r="276" spans="1:7" x14ac:dyDescent="0.25">
      <c r="A276" s="116" t="s">
        <v>1096</v>
      </c>
      <c r="B276" s="124">
        <v>102</v>
      </c>
      <c r="C276" s="124"/>
      <c r="D276" s="124"/>
      <c r="E276" s="124">
        <v>3</v>
      </c>
      <c r="F276" s="124">
        <v>105</v>
      </c>
      <c r="G276" s="124">
        <f t="shared" si="4"/>
        <v>1.0349999999999999</v>
      </c>
    </row>
    <row r="277" spans="1:7" x14ac:dyDescent="0.25">
      <c r="A277" s="125" t="s">
        <v>652</v>
      </c>
      <c r="B277" s="115">
        <v>37073</v>
      </c>
      <c r="C277" s="115">
        <v>1333</v>
      </c>
      <c r="D277" s="115"/>
      <c r="E277" s="115">
        <v>1705</v>
      </c>
      <c r="F277" s="115">
        <v>40111</v>
      </c>
      <c r="G277" s="115">
        <f t="shared" si="4"/>
        <v>448.57100000000003</v>
      </c>
    </row>
    <row r="278" spans="1:7" x14ac:dyDescent="0.25">
      <c r="A278" s="116" t="s">
        <v>653</v>
      </c>
      <c r="B278" s="124">
        <v>637</v>
      </c>
      <c r="C278" s="124"/>
      <c r="D278" s="124"/>
      <c r="E278" s="124"/>
      <c r="F278" s="124">
        <v>637</v>
      </c>
      <c r="G278" s="124">
        <f t="shared" si="4"/>
        <v>6.37</v>
      </c>
    </row>
    <row r="279" spans="1:7" x14ac:dyDescent="0.25">
      <c r="A279" s="116" t="s">
        <v>654</v>
      </c>
      <c r="B279" s="124">
        <v>13952</v>
      </c>
      <c r="C279" s="124">
        <v>1106</v>
      </c>
      <c r="D279" s="124"/>
      <c r="E279" s="124">
        <v>1250</v>
      </c>
      <c r="F279" s="124">
        <v>16308</v>
      </c>
      <c r="G279" s="124">
        <f t="shared" si="4"/>
        <v>203.28200000000001</v>
      </c>
    </row>
    <row r="280" spans="1:7" x14ac:dyDescent="0.25">
      <c r="A280" s="116" t="s">
        <v>655</v>
      </c>
      <c r="B280" s="124">
        <v>2813</v>
      </c>
      <c r="C280" s="124"/>
      <c r="D280" s="124"/>
      <c r="E280" s="124">
        <v>15</v>
      </c>
      <c r="F280" s="124">
        <v>2828</v>
      </c>
      <c r="G280" s="124">
        <f t="shared" si="4"/>
        <v>28.204999999999998</v>
      </c>
    </row>
    <row r="281" spans="1:7" x14ac:dyDescent="0.25">
      <c r="A281" s="116" t="s">
        <v>656</v>
      </c>
      <c r="B281" s="124">
        <v>4644</v>
      </c>
      <c r="C281" s="124">
        <v>227</v>
      </c>
      <c r="D281" s="124"/>
      <c r="E281" s="124">
        <v>41</v>
      </c>
      <c r="F281" s="124">
        <v>4912</v>
      </c>
      <c r="G281" s="124">
        <f t="shared" si="4"/>
        <v>58.448999999999998</v>
      </c>
    </row>
    <row r="282" spans="1:7" x14ac:dyDescent="0.25">
      <c r="A282" s="116" t="s">
        <v>657</v>
      </c>
      <c r="B282" s="124">
        <v>809</v>
      </c>
      <c r="C282" s="124"/>
      <c r="D282" s="124"/>
      <c r="E282" s="124"/>
      <c r="F282" s="124">
        <v>809</v>
      </c>
      <c r="G282" s="124">
        <f t="shared" si="4"/>
        <v>8.09</v>
      </c>
    </row>
    <row r="283" spans="1:7" x14ac:dyDescent="0.25">
      <c r="A283" s="116" t="s">
        <v>658</v>
      </c>
      <c r="B283" s="124">
        <v>548</v>
      </c>
      <c r="C283" s="124"/>
      <c r="D283" s="124"/>
      <c r="E283" s="124">
        <v>178</v>
      </c>
      <c r="F283" s="124">
        <v>726</v>
      </c>
      <c r="G283" s="124">
        <f t="shared" si="4"/>
        <v>6.37</v>
      </c>
    </row>
    <row r="284" spans="1:7" x14ac:dyDescent="0.25">
      <c r="A284" s="116" t="s">
        <v>1097</v>
      </c>
      <c r="B284" s="124">
        <v>461</v>
      </c>
      <c r="C284" s="124"/>
      <c r="D284" s="124"/>
      <c r="E284" s="124"/>
      <c r="F284" s="124">
        <v>461</v>
      </c>
      <c r="G284" s="124">
        <f t="shared" si="4"/>
        <v>4.6100000000000003</v>
      </c>
    </row>
    <row r="285" spans="1:7" x14ac:dyDescent="0.25">
      <c r="A285" s="116" t="s">
        <v>659</v>
      </c>
      <c r="B285" s="124">
        <v>6860</v>
      </c>
      <c r="C285" s="124"/>
      <c r="D285" s="124"/>
      <c r="E285" s="124">
        <v>190</v>
      </c>
      <c r="F285" s="124">
        <v>7050</v>
      </c>
      <c r="G285" s="124">
        <f t="shared" si="4"/>
        <v>69.55</v>
      </c>
    </row>
    <row r="286" spans="1:7" x14ac:dyDescent="0.25">
      <c r="A286" s="116" t="s">
        <v>660</v>
      </c>
      <c r="B286" s="124">
        <v>918</v>
      </c>
      <c r="C286" s="124"/>
      <c r="D286" s="124"/>
      <c r="E286" s="124">
        <v>11</v>
      </c>
      <c r="F286" s="124">
        <v>929</v>
      </c>
      <c r="G286" s="124">
        <f t="shared" si="4"/>
        <v>9.2349999999999994</v>
      </c>
    </row>
    <row r="287" spans="1:7" x14ac:dyDescent="0.25">
      <c r="A287" s="116" t="s">
        <v>661</v>
      </c>
      <c r="B287" s="124">
        <v>459</v>
      </c>
      <c r="C287" s="124"/>
      <c r="D287" s="124"/>
      <c r="E287" s="124"/>
      <c r="F287" s="124">
        <v>459</v>
      </c>
      <c r="G287" s="124">
        <f t="shared" si="4"/>
        <v>4.59</v>
      </c>
    </row>
    <row r="288" spans="1:7" x14ac:dyDescent="0.25">
      <c r="A288" s="116" t="s">
        <v>81</v>
      </c>
      <c r="B288" s="124">
        <v>2101</v>
      </c>
      <c r="C288" s="124"/>
      <c r="D288" s="124"/>
      <c r="E288" s="124"/>
      <c r="F288" s="124">
        <v>2101</v>
      </c>
      <c r="G288" s="124">
        <f t="shared" si="4"/>
        <v>21.01</v>
      </c>
    </row>
    <row r="289" spans="1:7" x14ac:dyDescent="0.25">
      <c r="A289" s="116" t="s">
        <v>1009</v>
      </c>
      <c r="B289" s="124">
        <v>198</v>
      </c>
      <c r="C289" s="124"/>
      <c r="D289" s="124"/>
      <c r="E289" s="124"/>
      <c r="F289" s="124">
        <v>198</v>
      </c>
      <c r="G289" s="124">
        <f t="shared" si="4"/>
        <v>1.98</v>
      </c>
    </row>
    <row r="290" spans="1:7" x14ac:dyDescent="0.25">
      <c r="A290" s="116" t="s">
        <v>662</v>
      </c>
      <c r="B290" s="124">
        <v>2499</v>
      </c>
      <c r="C290" s="124"/>
      <c r="D290" s="124"/>
      <c r="E290" s="124">
        <v>20</v>
      </c>
      <c r="F290" s="124">
        <v>2519</v>
      </c>
      <c r="G290" s="124">
        <f t="shared" si="4"/>
        <v>25.09</v>
      </c>
    </row>
    <row r="291" spans="1:7" x14ac:dyDescent="0.25">
      <c r="A291" s="116" t="s">
        <v>1099</v>
      </c>
      <c r="B291" s="124">
        <v>174</v>
      </c>
      <c r="C291" s="124"/>
      <c r="D291" s="124"/>
      <c r="E291" s="124"/>
      <c r="F291" s="124">
        <v>174</v>
      </c>
      <c r="G291" s="124">
        <f t="shared" si="4"/>
        <v>1.74</v>
      </c>
    </row>
    <row r="292" spans="1:7" x14ac:dyDescent="0.25">
      <c r="A292" s="125" t="s">
        <v>664</v>
      </c>
      <c r="B292" s="115">
        <v>13868</v>
      </c>
      <c r="C292" s="115">
        <v>1066</v>
      </c>
      <c r="D292" s="115"/>
      <c r="E292" s="115">
        <v>948</v>
      </c>
      <c r="F292" s="115">
        <v>15882</v>
      </c>
      <c r="G292" s="115">
        <f t="shared" si="4"/>
        <v>198.852</v>
      </c>
    </row>
    <row r="293" spans="1:7" x14ac:dyDescent="0.25">
      <c r="A293" s="116" t="s">
        <v>665</v>
      </c>
      <c r="B293" s="124">
        <v>902</v>
      </c>
      <c r="C293" s="124"/>
      <c r="D293" s="124"/>
      <c r="E293" s="124"/>
      <c r="F293" s="124">
        <v>902</v>
      </c>
      <c r="G293" s="124">
        <f t="shared" si="4"/>
        <v>9.02</v>
      </c>
    </row>
    <row r="294" spans="1:7" x14ac:dyDescent="0.25">
      <c r="A294" s="116" t="s">
        <v>667</v>
      </c>
      <c r="B294" s="124">
        <v>291</v>
      </c>
      <c r="C294" s="124"/>
      <c r="D294" s="124"/>
      <c r="E294" s="124"/>
      <c r="F294" s="124">
        <v>291</v>
      </c>
      <c r="G294" s="124">
        <f t="shared" si="4"/>
        <v>2.91</v>
      </c>
    </row>
    <row r="295" spans="1:7" x14ac:dyDescent="0.25">
      <c r="A295" s="116" t="s">
        <v>1100</v>
      </c>
      <c r="B295" s="124">
        <v>556</v>
      </c>
      <c r="C295" s="124"/>
      <c r="D295" s="124"/>
      <c r="E295" s="124"/>
      <c r="F295" s="124">
        <v>556</v>
      </c>
      <c r="G295" s="124">
        <f t="shared" si="4"/>
        <v>5.56</v>
      </c>
    </row>
    <row r="296" spans="1:7" x14ac:dyDescent="0.25">
      <c r="A296" s="116" t="s">
        <v>668</v>
      </c>
      <c r="B296" s="124">
        <v>1184</v>
      </c>
      <c r="C296" s="124">
        <v>153</v>
      </c>
      <c r="D296" s="124"/>
      <c r="E296" s="124"/>
      <c r="F296" s="124">
        <v>1337</v>
      </c>
      <c r="G296" s="124">
        <f t="shared" si="4"/>
        <v>19.795999999999999</v>
      </c>
    </row>
    <row r="297" spans="1:7" x14ac:dyDescent="0.25">
      <c r="A297" s="116" t="s">
        <v>669</v>
      </c>
      <c r="B297" s="124">
        <v>2014</v>
      </c>
      <c r="C297" s="124">
        <v>78</v>
      </c>
      <c r="D297" s="124"/>
      <c r="E297" s="124">
        <v>9</v>
      </c>
      <c r="F297" s="124">
        <v>2101</v>
      </c>
      <c r="G297" s="124">
        <f t="shared" si="4"/>
        <v>24.241</v>
      </c>
    </row>
    <row r="298" spans="1:7" x14ac:dyDescent="0.25">
      <c r="A298" s="116" t="s">
        <v>670</v>
      </c>
      <c r="B298" s="124">
        <v>431</v>
      </c>
      <c r="C298" s="124">
        <v>127</v>
      </c>
      <c r="D298" s="124"/>
      <c r="E298" s="124"/>
      <c r="F298" s="124">
        <v>558</v>
      </c>
      <c r="G298" s="124">
        <f t="shared" si="4"/>
        <v>10.914</v>
      </c>
    </row>
    <row r="299" spans="1:7" x14ac:dyDescent="0.25">
      <c r="A299" s="116" t="s">
        <v>671</v>
      </c>
      <c r="B299" s="124">
        <v>923</v>
      </c>
      <c r="C299" s="124">
        <v>69</v>
      </c>
      <c r="D299" s="124"/>
      <c r="E299" s="124"/>
      <c r="F299" s="124">
        <v>992</v>
      </c>
      <c r="G299" s="124">
        <f t="shared" si="4"/>
        <v>12.818</v>
      </c>
    </row>
    <row r="300" spans="1:7" x14ac:dyDescent="0.25">
      <c r="A300" s="116" t="s">
        <v>1275</v>
      </c>
      <c r="B300" s="124"/>
      <c r="C300" s="124">
        <v>68</v>
      </c>
      <c r="D300" s="124"/>
      <c r="E300" s="124"/>
      <c r="F300" s="124">
        <v>68</v>
      </c>
      <c r="G300" s="124">
        <f t="shared" si="4"/>
        <v>3.536</v>
      </c>
    </row>
    <row r="301" spans="1:7" x14ac:dyDescent="0.25">
      <c r="A301" s="116" t="s">
        <v>672</v>
      </c>
      <c r="B301" s="124">
        <v>7053</v>
      </c>
      <c r="C301" s="124">
        <v>571</v>
      </c>
      <c r="D301" s="124"/>
      <c r="E301" s="124">
        <v>939</v>
      </c>
      <c r="F301" s="124">
        <v>8563</v>
      </c>
      <c r="G301" s="124">
        <f t="shared" si="4"/>
        <v>104.917</v>
      </c>
    </row>
    <row r="302" spans="1:7" x14ac:dyDescent="0.25">
      <c r="A302" s="116" t="s">
        <v>673</v>
      </c>
      <c r="B302" s="124">
        <v>329</v>
      </c>
      <c r="C302" s="124"/>
      <c r="D302" s="124"/>
      <c r="E302" s="124"/>
      <c r="F302" s="124">
        <v>329</v>
      </c>
      <c r="G302" s="124">
        <f t="shared" si="4"/>
        <v>3.29</v>
      </c>
    </row>
    <row r="303" spans="1:7" x14ac:dyDescent="0.25">
      <c r="A303" s="125" t="s">
        <v>675</v>
      </c>
      <c r="B303" s="115">
        <v>185</v>
      </c>
      <c r="C303" s="115"/>
      <c r="D303" s="115"/>
      <c r="E303" s="115"/>
      <c r="F303" s="115">
        <v>185</v>
      </c>
      <c r="G303" s="115">
        <f t="shared" si="4"/>
        <v>1.85</v>
      </c>
    </row>
    <row r="304" spans="1:7" x14ac:dyDescent="0.25">
      <c r="A304" s="125" t="s">
        <v>674</v>
      </c>
      <c r="B304" s="115">
        <v>73077</v>
      </c>
      <c r="C304" s="115">
        <v>2623</v>
      </c>
      <c r="D304" s="115">
        <v>2</v>
      </c>
      <c r="E304" s="115">
        <v>530</v>
      </c>
      <c r="F304" s="115">
        <v>76232</v>
      </c>
      <c r="G304" s="115">
        <f t="shared" si="4"/>
        <v>869.89599999999996</v>
      </c>
    </row>
    <row r="305" spans="1:7" x14ac:dyDescent="0.25">
      <c r="A305" s="116" t="s">
        <v>1102</v>
      </c>
      <c r="B305" s="124">
        <v>6348</v>
      </c>
      <c r="C305" s="124"/>
      <c r="D305" s="124"/>
      <c r="E305" s="124">
        <v>30</v>
      </c>
      <c r="F305" s="124">
        <v>6378</v>
      </c>
      <c r="G305" s="124">
        <f t="shared" si="4"/>
        <v>63.63</v>
      </c>
    </row>
    <row r="306" spans="1:7" x14ac:dyDescent="0.25">
      <c r="A306" s="116" t="s">
        <v>1103</v>
      </c>
      <c r="B306" s="124">
        <v>303</v>
      </c>
      <c r="C306" s="124"/>
      <c r="D306" s="124"/>
      <c r="E306" s="124"/>
      <c r="F306" s="124">
        <v>303</v>
      </c>
      <c r="G306" s="124">
        <f t="shared" si="4"/>
        <v>3.03</v>
      </c>
    </row>
    <row r="307" spans="1:7" x14ac:dyDescent="0.25">
      <c r="A307" s="116" t="s">
        <v>1104</v>
      </c>
      <c r="B307" s="124">
        <v>5422</v>
      </c>
      <c r="C307" s="124"/>
      <c r="D307" s="124"/>
      <c r="E307" s="124">
        <v>69</v>
      </c>
      <c r="F307" s="124">
        <v>5491</v>
      </c>
      <c r="G307" s="124">
        <f t="shared" si="4"/>
        <v>54.564999999999998</v>
      </c>
    </row>
    <row r="308" spans="1:7" x14ac:dyDescent="0.25">
      <c r="A308" s="116" t="s">
        <v>254</v>
      </c>
      <c r="B308" s="124">
        <v>489</v>
      </c>
      <c r="C308" s="124"/>
      <c r="D308" s="124"/>
      <c r="E308" s="124"/>
      <c r="F308" s="124">
        <v>489</v>
      </c>
      <c r="G308" s="124">
        <f t="shared" si="4"/>
        <v>4.8899999999999997</v>
      </c>
    </row>
    <row r="309" spans="1:7" x14ac:dyDescent="0.25">
      <c r="A309" s="116" t="s">
        <v>1105</v>
      </c>
      <c r="B309" s="124">
        <v>1107</v>
      </c>
      <c r="C309" s="124"/>
      <c r="D309" s="124"/>
      <c r="E309" s="124"/>
      <c r="F309" s="124">
        <v>1107</v>
      </c>
      <c r="G309" s="124">
        <f t="shared" si="4"/>
        <v>11.07</v>
      </c>
    </row>
    <row r="310" spans="1:7" x14ac:dyDescent="0.25">
      <c r="A310" s="116" t="s">
        <v>674</v>
      </c>
      <c r="B310" s="124">
        <v>56033</v>
      </c>
      <c r="C310" s="124">
        <v>2623</v>
      </c>
      <c r="D310" s="124">
        <v>2</v>
      </c>
      <c r="E310" s="124">
        <v>213</v>
      </c>
      <c r="F310" s="124">
        <v>58871</v>
      </c>
      <c r="G310" s="124">
        <f t="shared" si="4"/>
        <v>697.87099999999998</v>
      </c>
    </row>
    <row r="311" spans="1:7" x14ac:dyDescent="0.25">
      <c r="A311" s="116" t="s">
        <v>1106</v>
      </c>
      <c r="B311" s="124">
        <v>3375</v>
      </c>
      <c r="C311" s="124"/>
      <c r="D311" s="124"/>
      <c r="E311" s="124">
        <v>218</v>
      </c>
      <c r="F311" s="124">
        <v>3593</v>
      </c>
      <c r="G311" s="124">
        <f t="shared" si="4"/>
        <v>34.840000000000003</v>
      </c>
    </row>
    <row r="312" spans="1:7" x14ac:dyDescent="0.25">
      <c r="A312" s="125" t="s">
        <v>675</v>
      </c>
      <c r="B312" s="115">
        <v>170155</v>
      </c>
      <c r="C312" s="115">
        <v>10290</v>
      </c>
      <c r="D312" s="115">
        <v>977</v>
      </c>
      <c r="E312" s="115">
        <v>3138</v>
      </c>
      <c r="F312" s="115">
        <v>184560</v>
      </c>
      <c r="G312" s="115">
        <f t="shared" si="4"/>
        <v>2291.4</v>
      </c>
    </row>
    <row r="313" spans="1:7" x14ac:dyDescent="0.25">
      <c r="A313" s="116" t="s">
        <v>1107</v>
      </c>
      <c r="B313" s="124">
        <v>18247</v>
      </c>
      <c r="C313" s="124">
        <v>813</v>
      </c>
      <c r="D313" s="124">
        <v>758</v>
      </c>
      <c r="E313" s="124">
        <v>1353</v>
      </c>
      <c r="F313" s="124">
        <v>21171</v>
      </c>
      <c r="G313" s="124">
        <f t="shared" si="4"/>
        <v>261.83100000000002</v>
      </c>
    </row>
    <row r="314" spans="1:7" x14ac:dyDescent="0.25">
      <c r="A314" s="116" t="s">
        <v>1108</v>
      </c>
      <c r="B314" s="124">
        <v>5443</v>
      </c>
      <c r="C314" s="124">
        <v>32</v>
      </c>
      <c r="D314" s="124"/>
      <c r="E314" s="124"/>
      <c r="F314" s="124">
        <v>5475</v>
      </c>
      <c r="G314" s="124">
        <f t="shared" si="4"/>
        <v>56.094000000000001</v>
      </c>
    </row>
    <row r="315" spans="1:7" x14ac:dyDescent="0.25">
      <c r="A315" s="116" t="s">
        <v>1109</v>
      </c>
      <c r="B315" s="124">
        <v>1191</v>
      </c>
      <c r="C315" s="124"/>
      <c r="D315" s="124"/>
      <c r="E315" s="124"/>
      <c r="F315" s="124">
        <v>1191</v>
      </c>
      <c r="G315" s="124">
        <f t="shared" si="4"/>
        <v>11.91</v>
      </c>
    </row>
    <row r="316" spans="1:7" x14ac:dyDescent="0.25">
      <c r="A316" s="116" t="s">
        <v>649</v>
      </c>
      <c r="B316" s="124">
        <v>482</v>
      </c>
      <c r="C316" s="124"/>
      <c r="D316" s="124"/>
      <c r="E316" s="124"/>
      <c r="F316" s="124">
        <v>482</v>
      </c>
      <c r="G316" s="124">
        <f t="shared" si="4"/>
        <v>4.82</v>
      </c>
    </row>
    <row r="317" spans="1:7" x14ac:dyDescent="0.25">
      <c r="A317" s="116" t="s">
        <v>675</v>
      </c>
      <c r="B317" s="124">
        <v>132070</v>
      </c>
      <c r="C317" s="124">
        <v>9274</v>
      </c>
      <c r="D317" s="124">
        <v>219</v>
      </c>
      <c r="E317" s="124">
        <v>1785</v>
      </c>
      <c r="F317" s="124">
        <v>143348</v>
      </c>
      <c r="G317" s="124">
        <f t="shared" si="4"/>
        <v>1820.633</v>
      </c>
    </row>
    <row r="318" spans="1:7" x14ac:dyDescent="0.25">
      <c r="A318" s="116" t="s">
        <v>1110</v>
      </c>
      <c r="B318" s="124">
        <v>12722</v>
      </c>
      <c r="C318" s="124">
        <v>171</v>
      </c>
      <c r="D318" s="124"/>
      <c r="E318" s="124"/>
      <c r="F318" s="124">
        <v>12893</v>
      </c>
      <c r="G318" s="124">
        <f t="shared" si="4"/>
        <v>136.11199999999999</v>
      </c>
    </row>
    <row r="319" spans="1:7" x14ac:dyDescent="0.25">
      <c r="A319" s="111" t="s">
        <v>1111</v>
      </c>
      <c r="B319" s="112">
        <v>421279</v>
      </c>
      <c r="C319" s="112">
        <v>14972</v>
      </c>
      <c r="D319" s="112">
        <v>1130</v>
      </c>
      <c r="E319" s="112">
        <v>7804</v>
      </c>
      <c r="F319" s="112">
        <v>445185</v>
      </c>
      <c r="G319" s="112">
        <f t="shared" si="4"/>
        <v>5075.5540000000001</v>
      </c>
    </row>
    <row r="320" spans="1:7" x14ac:dyDescent="0.25">
      <c r="A320" s="125" t="s">
        <v>393</v>
      </c>
      <c r="B320" s="115">
        <v>16622</v>
      </c>
      <c r="C320" s="115">
        <v>280</v>
      </c>
      <c r="D320" s="115"/>
      <c r="E320" s="115">
        <v>409</v>
      </c>
      <c r="F320" s="115">
        <v>17311</v>
      </c>
      <c r="G320" s="115">
        <f t="shared" si="4"/>
        <v>182.82499999999999</v>
      </c>
    </row>
    <row r="321" spans="1:7" x14ac:dyDescent="0.25">
      <c r="A321" s="116" t="s">
        <v>980</v>
      </c>
      <c r="B321" s="124">
        <v>385</v>
      </c>
      <c r="C321" s="124"/>
      <c r="D321" s="124"/>
      <c r="E321" s="124"/>
      <c r="F321" s="124">
        <v>385</v>
      </c>
      <c r="G321" s="124">
        <f t="shared" si="4"/>
        <v>3.85</v>
      </c>
    </row>
    <row r="322" spans="1:7" x14ac:dyDescent="0.25">
      <c r="A322" s="116" t="s">
        <v>394</v>
      </c>
      <c r="B322" s="124">
        <v>9593</v>
      </c>
      <c r="C322" s="124">
        <v>144</v>
      </c>
      <c r="D322" s="124"/>
      <c r="E322" s="124">
        <v>409</v>
      </c>
      <c r="F322" s="124">
        <v>10146</v>
      </c>
      <c r="G322" s="124">
        <f t="shared" si="4"/>
        <v>105.46299999999999</v>
      </c>
    </row>
    <row r="323" spans="1:7" x14ac:dyDescent="0.25">
      <c r="A323" s="116" t="s">
        <v>395</v>
      </c>
      <c r="B323" s="124">
        <v>2579</v>
      </c>
      <c r="C323" s="124">
        <v>136</v>
      </c>
      <c r="D323" s="124"/>
      <c r="E323" s="124"/>
      <c r="F323" s="124">
        <v>2715</v>
      </c>
      <c r="G323" s="124">
        <f t="shared" si="4"/>
        <v>32.862000000000002</v>
      </c>
    </row>
    <row r="324" spans="1:7" x14ac:dyDescent="0.25">
      <c r="A324" s="116" t="s">
        <v>396</v>
      </c>
      <c r="B324" s="124">
        <v>700</v>
      </c>
      <c r="C324" s="124"/>
      <c r="D324" s="124"/>
      <c r="E324" s="124"/>
      <c r="F324" s="124">
        <v>700</v>
      </c>
      <c r="G324" s="124">
        <f t="shared" si="4"/>
        <v>7</v>
      </c>
    </row>
    <row r="325" spans="1:7" x14ac:dyDescent="0.25">
      <c r="A325" s="116" t="s">
        <v>981</v>
      </c>
      <c r="B325" s="124">
        <v>140</v>
      </c>
      <c r="C325" s="124"/>
      <c r="D325" s="124"/>
      <c r="E325" s="124"/>
      <c r="F325" s="124">
        <v>140</v>
      </c>
      <c r="G325" s="124">
        <f t="shared" si="4"/>
        <v>1.4</v>
      </c>
    </row>
    <row r="326" spans="1:7" x14ac:dyDescent="0.25">
      <c r="A326" s="116" t="s">
        <v>397</v>
      </c>
      <c r="B326" s="124">
        <v>1182</v>
      </c>
      <c r="C326" s="124"/>
      <c r="D326" s="124"/>
      <c r="E326" s="124"/>
      <c r="F326" s="124">
        <v>1182</v>
      </c>
      <c r="G326" s="124">
        <f t="shared" si="4"/>
        <v>11.82</v>
      </c>
    </row>
    <row r="327" spans="1:7" x14ac:dyDescent="0.25">
      <c r="A327" s="116" t="s">
        <v>398</v>
      </c>
      <c r="B327" s="124">
        <v>416</v>
      </c>
      <c r="C327" s="124"/>
      <c r="D327" s="124"/>
      <c r="E327" s="124"/>
      <c r="F327" s="124">
        <v>416</v>
      </c>
      <c r="G327" s="124">
        <f t="shared" si="4"/>
        <v>4.16</v>
      </c>
    </row>
    <row r="328" spans="1:7" x14ac:dyDescent="0.25">
      <c r="A328" s="116" t="s">
        <v>399</v>
      </c>
      <c r="B328" s="124">
        <v>754</v>
      </c>
      <c r="C328" s="124"/>
      <c r="D328" s="124"/>
      <c r="E328" s="124"/>
      <c r="F328" s="124">
        <v>754</v>
      </c>
      <c r="G328" s="124">
        <f t="shared" ref="G328:G391" si="5">(B328*$K$5+C328*$K$6+D328*$K$7+E328*$K$8)/1000</f>
        <v>7.54</v>
      </c>
    </row>
    <row r="329" spans="1:7" x14ac:dyDescent="0.25">
      <c r="A329" s="116" t="s">
        <v>400</v>
      </c>
      <c r="B329" s="124">
        <v>873</v>
      </c>
      <c r="C329" s="124"/>
      <c r="D329" s="124"/>
      <c r="E329" s="124"/>
      <c r="F329" s="124">
        <v>873</v>
      </c>
      <c r="G329" s="124">
        <f t="shared" si="5"/>
        <v>8.73</v>
      </c>
    </row>
    <row r="330" spans="1:7" x14ac:dyDescent="0.25">
      <c r="A330" s="125" t="s">
        <v>409</v>
      </c>
      <c r="B330" s="115">
        <v>26169</v>
      </c>
      <c r="C330" s="115">
        <v>1558</v>
      </c>
      <c r="D330" s="115"/>
      <c r="E330" s="115">
        <v>566</v>
      </c>
      <c r="F330" s="115">
        <v>28293</v>
      </c>
      <c r="G330" s="115">
        <f t="shared" si="5"/>
        <v>345.536</v>
      </c>
    </row>
    <row r="331" spans="1:7" x14ac:dyDescent="0.25">
      <c r="A331" s="116" t="s">
        <v>410</v>
      </c>
      <c r="B331" s="124">
        <v>728</v>
      </c>
      <c r="C331" s="124"/>
      <c r="D331" s="124"/>
      <c r="E331" s="124"/>
      <c r="F331" s="124">
        <v>728</v>
      </c>
      <c r="G331" s="124">
        <f t="shared" si="5"/>
        <v>7.28</v>
      </c>
    </row>
    <row r="332" spans="1:7" x14ac:dyDescent="0.25">
      <c r="A332" s="116" t="s">
        <v>984</v>
      </c>
      <c r="B332" s="124">
        <v>1955</v>
      </c>
      <c r="C332" s="124">
        <v>75</v>
      </c>
      <c r="D332" s="124"/>
      <c r="E332" s="124"/>
      <c r="F332" s="124">
        <v>2030</v>
      </c>
      <c r="G332" s="124">
        <f t="shared" si="5"/>
        <v>23.45</v>
      </c>
    </row>
    <row r="333" spans="1:7" x14ac:dyDescent="0.25">
      <c r="A333" s="116" t="s">
        <v>412</v>
      </c>
      <c r="B333" s="124">
        <v>3538</v>
      </c>
      <c r="C333" s="124"/>
      <c r="D333" s="124"/>
      <c r="E333" s="124"/>
      <c r="F333" s="124">
        <v>3538</v>
      </c>
      <c r="G333" s="124">
        <f t="shared" si="5"/>
        <v>35.380000000000003</v>
      </c>
    </row>
    <row r="334" spans="1:7" x14ac:dyDescent="0.25">
      <c r="A334" s="116" t="s">
        <v>413</v>
      </c>
      <c r="B334" s="124">
        <v>5945</v>
      </c>
      <c r="C334" s="124">
        <v>1286</v>
      </c>
      <c r="D334" s="124"/>
      <c r="E334" s="124">
        <v>339</v>
      </c>
      <c r="F334" s="124">
        <v>7570</v>
      </c>
      <c r="G334" s="124">
        <f t="shared" si="5"/>
        <v>128.017</v>
      </c>
    </row>
    <row r="335" spans="1:7" x14ac:dyDescent="0.25">
      <c r="A335" s="116" t="s">
        <v>414</v>
      </c>
      <c r="B335" s="124">
        <v>839</v>
      </c>
      <c r="C335" s="124"/>
      <c r="D335" s="124"/>
      <c r="E335" s="124">
        <v>227</v>
      </c>
      <c r="F335" s="124">
        <v>1066</v>
      </c>
      <c r="G335" s="124">
        <f t="shared" si="5"/>
        <v>9.5250000000000004</v>
      </c>
    </row>
    <row r="336" spans="1:7" x14ac:dyDescent="0.25">
      <c r="A336" s="116" t="s">
        <v>415</v>
      </c>
      <c r="B336" s="124">
        <v>408</v>
      </c>
      <c r="C336" s="124"/>
      <c r="D336" s="124"/>
      <c r="E336" s="124"/>
      <c r="F336" s="124">
        <v>408</v>
      </c>
      <c r="G336" s="124">
        <f t="shared" si="5"/>
        <v>4.08</v>
      </c>
    </row>
    <row r="337" spans="1:7" x14ac:dyDescent="0.25">
      <c r="A337" s="116" t="s">
        <v>416</v>
      </c>
      <c r="B337" s="124">
        <v>180</v>
      </c>
      <c r="C337" s="124"/>
      <c r="D337" s="124"/>
      <c r="E337" s="124"/>
      <c r="F337" s="124">
        <v>180</v>
      </c>
      <c r="G337" s="124">
        <f t="shared" si="5"/>
        <v>1.8</v>
      </c>
    </row>
    <row r="338" spans="1:7" x14ac:dyDescent="0.25">
      <c r="A338" s="116" t="s">
        <v>417</v>
      </c>
      <c r="B338" s="124">
        <v>1652</v>
      </c>
      <c r="C338" s="124"/>
      <c r="D338" s="124"/>
      <c r="E338" s="124"/>
      <c r="F338" s="124">
        <v>1652</v>
      </c>
      <c r="G338" s="124">
        <f t="shared" si="5"/>
        <v>16.52</v>
      </c>
    </row>
    <row r="339" spans="1:7" x14ac:dyDescent="0.25">
      <c r="A339" s="116" t="s">
        <v>985</v>
      </c>
      <c r="B339" s="124">
        <v>1497</v>
      </c>
      <c r="C339" s="124"/>
      <c r="D339" s="124"/>
      <c r="E339" s="124"/>
      <c r="F339" s="124">
        <v>1497</v>
      </c>
      <c r="G339" s="124">
        <f t="shared" si="5"/>
        <v>14.97</v>
      </c>
    </row>
    <row r="340" spans="1:7" x14ac:dyDescent="0.25">
      <c r="A340" s="116" t="s">
        <v>418</v>
      </c>
      <c r="B340" s="124">
        <v>162</v>
      </c>
      <c r="C340" s="124"/>
      <c r="D340" s="124"/>
      <c r="E340" s="124"/>
      <c r="F340" s="124">
        <v>162</v>
      </c>
      <c r="G340" s="124">
        <f t="shared" si="5"/>
        <v>1.62</v>
      </c>
    </row>
    <row r="341" spans="1:7" x14ac:dyDescent="0.25">
      <c r="A341" s="116" t="s">
        <v>419</v>
      </c>
      <c r="B341" s="124">
        <v>475</v>
      </c>
      <c r="C341" s="124"/>
      <c r="D341" s="124"/>
      <c r="E341" s="124"/>
      <c r="F341" s="124">
        <v>475</v>
      </c>
      <c r="G341" s="124">
        <f t="shared" si="5"/>
        <v>4.75</v>
      </c>
    </row>
    <row r="342" spans="1:7" x14ac:dyDescent="0.25">
      <c r="A342" s="116" t="s">
        <v>1276</v>
      </c>
      <c r="B342" s="124">
        <v>75</v>
      </c>
      <c r="C342" s="124"/>
      <c r="D342" s="124"/>
      <c r="E342" s="124"/>
      <c r="F342" s="124">
        <v>75</v>
      </c>
      <c r="G342" s="124">
        <f t="shared" si="5"/>
        <v>0.75</v>
      </c>
    </row>
    <row r="343" spans="1:7" x14ac:dyDescent="0.25">
      <c r="A343" s="116" t="s">
        <v>421</v>
      </c>
      <c r="B343" s="124">
        <v>2520</v>
      </c>
      <c r="C343" s="124">
        <v>190</v>
      </c>
      <c r="D343" s="124"/>
      <c r="E343" s="124"/>
      <c r="F343" s="124">
        <v>2710</v>
      </c>
      <c r="G343" s="124">
        <f t="shared" si="5"/>
        <v>35.08</v>
      </c>
    </row>
    <row r="344" spans="1:7" x14ac:dyDescent="0.25">
      <c r="A344" s="116" t="s">
        <v>422</v>
      </c>
      <c r="B344" s="124">
        <v>2263</v>
      </c>
      <c r="C344" s="124"/>
      <c r="D344" s="124"/>
      <c r="E344" s="124"/>
      <c r="F344" s="124">
        <v>2263</v>
      </c>
      <c r="G344" s="124">
        <f t="shared" si="5"/>
        <v>22.63</v>
      </c>
    </row>
    <row r="345" spans="1:7" x14ac:dyDescent="0.25">
      <c r="A345" s="116" t="s">
        <v>986</v>
      </c>
      <c r="B345" s="124">
        <v>238</v>
      </c>
      <c r="C345" s="124"/>
      <c r="D345" s="124"/>
      <c r="E345" s="124"/>
      <c r="F345" s="124">
        <v>238</v>
      </c>
      <c r="G345" s="124">
        <f t="shared" si="5"/>
        <v>2.38</v>
      </c>
    </row>
    <row r="346" spans="1:7" x14ac:dyDescent="0.25">
      <c r="A346" s="116" t="s">
        <v>423</v>
      </c>
      <c r="B346" s="124">
        <v>1927</v>
      </c>
      <c r="C346" s="124">
        <v>7</v>
      </c>
      <c r="D346" s="124"/>
      <c r="E346" s="124"/>
      <c r="F346" s="124">
        <v>1934</v>
      </c>
      <c r="G346" s="124">
        <f t="shared" si="5"/>
        <v>19.634</v>
      </c>
    </row>
    <row r="347" spans="1:7" x14ac:dyDescent="0.25">
      <c r="A347" s="116" t="s">
        <v>1277</v>
      </c>
      <c r="B347" s="124">
        <v>176</v>
      </c>
      <c r="C347" s="124"/>
      <c r="D347" s="124"/>
      <c r="E347" s="124"/>
      <c r="F347" s="124">
        <v>176</v>
      </c>
      <c r="G347" s="124">
        <f t="shared" si="5"/>
        <v>1.76</v>
      </c>
    </row>
    <row r="348" spans="1:7" x14ac:dyDescent="0.25">
      <c r="A348" s="116" t="s">
        <v>424</v>
      </c>
      <c r="B348" s="124">
        <v>677</v>
      </c>
      <c r="C348" s="124"/>
      <c r="D348" s="124"/>
      <c r="E348" s="124"/>
      <c r="F348" s="124">
        <v>677</v>
      </c>
      <c r="G348" s="124">
        <f t="shared" si="5"/>
        <v>6.77</v>
      </c>
    </row>
    <row r="349" spans="1:7" x14ac:dyDescent="0.25">
      <c r="A349" s="116" t="s">
        <v>987</v>
      </c>
      <c r="B349" s="124">
        <v>812</v>
      </c>
      <c r="C349" s="124"/>
      <c r="D349" s="124"/>
      <c r="E349" s="124"/>
      <c r="F349" s="124">
        <v>812</v>
      </c>
      <c r="G349" s="124">
        <f t="shared" si="5"/>
        <v>8.1199999999999992</v>
      </c>
    </row>
    <row r="350" spans="1:7" x14ac:dyDescent="0.25">
      <c r="A350" s="116" t="s">
        <v>425</v>
      </c>
      <c r="B350" s="124">
        <v>102</v>
      </c>
      <c r="C350" s="124"/>
      <c r="D350" s="124"/>
      <c r="E350" s="124"/>
      <c r="F350" s="124">
        <v>102</v>
      </c>
      <c r="G350" s="124">
        <f t="shared" si="5"/>
        <v>1.02</v>
      </c>
    </row>
    <row r="351" spans="1:7" x14ac:dyDescent="0.25">
      <c r="A351" s="125" t="s">
        <v>427</v>
      </c>
      <c r="B351" s="115">
        <v>37643</v>
      </c>
      <c r="C351" s="115">
        <v>1403</v>
      </c>
      <c r="D351" s="115"/>
      <c r="E351" s="115">
        <v>300</v>
      </c>
      <c r="F351" s="115">
        <v>39346</v>
      </c>
      <c r="G351" s="115">
        <f t="shared" si="5"/>
        <v>450.88600000000002</v>
      </c>
    </row>
    <row r="352" spans="1:7" x14ac:dyDescent="0.25">
      <c r="A352" s="116" t="s">
        <v>428</v>
      </c>
      <c r="B352" s="124">
        <v>2518</v>
      </c>
      <c r="C352" s="124"/>
      <c r="D352" s="124"/>
      <c r="E352" s="124"/>
      <c r="F352" s="124">
        <v>2518</v>
      </c>
      <c r="G352" s="124">
        <f t="shared" si="5"/>
        <v>25.18</v>
      </c>
    </row>
    <row r="353" spans="1:7" x14ac:dyDescent="0.25">
      <c r="A353" s="116" t="s">
        <v>429</v>
      </c>
      <c r="B353" s="124">
        <v>2824</v>
      </c>
      <c r="C353" s="124">
        <v>12</v>
      </c>
      <c r="D353" s="124"/>
      <c r="E353" s="124"/>
      <c r="F353" s="124">
        <v>2836</v>
      </c>
      <c r="G353" s="124">
        <f t="shared" si="5"/>
        <v>28.864000000000001</v>
      </c>
    </row>
    <row r="354" spans="1:7" x14ac:dyDescent="0.25">
      <c r="A354" s="116" t="s">
        <v>1114</v>
      </c>
      <c r="B354" s="124">
        <v>6949</v>
      </c>
      <c r="C354" s="124"/>
      <c r="D354" s="124"/>
      <c r="E354" s="124"/>
      <c r="F354" s="124">
        <v>6949</v>
      </c>
      <c r="G354" s="124">
        <f t="shared" si="5"/>
        <v>69.489999999999995</v>
      </c>
    </row>
    <row r="355" spans="1:7" x14ac:dyDescent="0.25">
      <c r="A355" s="116" t="s">
        <v>430</v>
      </c>
      <c r="B355" s="124">
        <v>434</v>
      </c>
      <c r="C355" s="124">
        <v>48</v>
      </c>
      <c r="D355" s="124"/>
      <c r="E355" s="124">
        <v>300</v>
      </c>
      <c r="F355" s="124">
        <v>782</v>
      </c>
      <c r="G355" s="124">
        <f t="shared" si="5"/>
        <v>8.3360000000000003</v>
      </c>
    </row>
    <row r="356" spans="1:7" x14ac:dyDescent="0.25">
      <c r="A356" s="116" t="s">
        <v>431</v>
      </c>
      <c r="B356" s="124">
        <v>14216</v>
      </c>
      <c r="C356" s="124">
        <v>1114</v>
      </c>
      <c r="D356" s="124"/>
      <c r="E356" s="124"/>
      <c r="F356" s="124">
        <v>15330</v>
      </c>
      <c r="G356" s="124">
        <f t="shared" si="5"/>
        <v>200.08799999999999</v>
      </c>
    </row>
    <row r="357" spans="1:7" x14ac:dyDescent="0.25">
      <c r="A357" s="116" t="s">
        <v>432</v>
      </c>
      <c r="B357" s="124">
        <v>832</v>
      </c>
      <c r="C357" s="124"/>
      <c r="D357" s="124"/>
      <c r="E357" s="124"/>
      <c r="F357" s="124">
        <v>832</v>
      </c>
      <c r="G357" s="124">
        <f t="shared" si="5"/>
        <v>8.32</v>
      </c>
    </row>
    <row r="358" spans="1:7" x14ac:dyDescent="0.25">
      <c r="A358" s="116" t="s">
        <v>433</v>
      </c>
      <c r="B358" s="124">
        <v>1713</v>
      </c>
      <c r="C358" s="124"/>
      <c r="D358" s="124"/>
      <c r="E358" s="124"/>
      <c r="F358" s="124">
        <v>1713</v>
      </c>
      <c r="G358" s="124">
        <f t="shared" si="5"/>
        <v>17.13</v>
      </c>
    </row>
    <row r="359" spans="1:7" x14ac:dyDescent="0.25">
      <c r="A359" s="116" t="s">
        <v>435</v>
      </c>
      <c r="B359" s="124">
        <v>1569</v>
      </c>
      <c r="C359" s="124">
        <v>25</v>
      </c>
      <c r="D359" s="124"/>
      <c r="E359" s="124"/>
      <c r="F359" s="124">
        <v>1594</v>
      </c>
      <c r="G359" s="124">
        <f t="shared" si="5"/>
        <v>16.989999999999998</v>
      </c>
    </row>
    <row r="360" spans="1:7" x14ac:dyDescent="0.25">
      <c r="A360" s="116" t="s">
        <v>1116</v>
      </c>
      <c r="B360" s="124">
        <v>236</v>
      </c>
      <c r="C360" s="124">
        <v>184</v>
      </c>
      <c r="D360" s="124"/>
      <c r="E360" s="124"/>
      <c r="F360" s="124">
        <v>420</v>
      </c>
      <c r="G360" s="124">
        <f t="shared" si="5"/>
        <v>11.928000000000001</v>
      </c>
    </row>
    <row r="361" spans="1:7" x14ac:dyDescent="0.25">
      <c r="A361" s="116" t="s">
        <v>436</v>
      </c>
      <c r="B361" s="124">
        <v>851</v>
      </c>
      <c r="C361" s="124"/>
      <c r="D361" s="124"/>
      <c r="E361" s="124"/>
      <c r="F361" s="124">
        <v>851</v>
      </c>
      <c r="G361" s="124">
        <f t="shared" si="5"/>
        <v>8.51</v>
      </c>
    </row>
    <row r="362" spans="1:7" x14ac:dyDescent="0.25">
      <c r="A362" s="116" t="s">
        <v>438</v>
      </c>
      <c r="B362" s="124">
        <v>4357</v>
      </c>
      <c r="C362" s="124"/>
      <c r="D362" s="124"/>
      <c r="E362" s="124"/>
      <c r="F362" s="124">
        <v>4357</v>
      </c>
      <c r="G362" s="124">
        <f t="shared" si="5"/>
        <v>43.57</v>
      </c>
    </row>
    <row r="363" spans="1:7" x14ac:dyDescent="0.25">
      <c r="A363" s="116" t="s">
        <v>439</v>
      </c>
      <c r="B363" s="124">
        <v>1144</v>
      </c>
      <c r="C363" s="124">
        <v>20</v>
      </c>
      <c r="D363" s="124"/>
      <c r="E363" s="124"/>
      <c r="F363" s="124">
        <v>1164</v>
      </c>
      <c r="G363" s="124">
        <f t="shared" si="5"/>
        <v>12.48</v>
      </c>
    </row>
    <row r="364" spans="1:7" x14ac:dyDescent="0.25">
      <c r="A364" s="125" t="s">
        <v>440</v>
      </c>
      <c r="B364" s="115">
        <v>39123</v>
      </c>
      <c r="C364" s="115">
        <v>1475</v>
      </c>
      <c r="D364" s="115">
        <v>95</v>
      </c>
      <c r="E364" s="115">
        <v>3176</v>
      </c>
      <c r="F364" s="115">
        <v>43869</v>
      </c>
      <c r="G364" s="115">
        <f t="shared" si="5"/>
        <v>487.61</v>
      </c>
    </row>
    <row r="365" spans="1:7" x14ac:dyDescent="0.25">
      <c r="A365" s="116" t="s">
        <v>441</v>
      </c>
      <c r="B365" s="124">
        <v>773</v>
      </c>
      <c r="C365" s="124"/>
      <c r="D365" s="124"/>
      <c r="E365" s="124"/>
      <c r="F365" s="124">
        <v>773</v>
      </c>
      <c r="G365" s="124">
        <f t="shared" si="5"/>
        <v>7.73</v>
      </c>
    </row>
    <row r="366" spans="1:7" x14ac:dyDescent="0.25">
      <c r="A366" s="116" t="s">
        <v>442</v>
      </c>
      <c r="B366" s="124"/>
      <c r="C366" s="124">
        <v>40</v>
      </c>
      <c r="D366" s="124">
        <v>95</v>
      </c>
      <c r="E366" s="124"/>
      <c r="F366" s="124">
        <v>135</v>
      </c>
      <c r="G366" s="124">
        <f t="shared" si="5"/>
        <v>5.88</v>
      </c>
    </row>
    <row r="367" spans="1:7" x14ac:dyDescent="0.25">
      <c r="A367" s="116" t="s">
        <v>443</v>
      </c>
      <c r="B367" s="124">
        <v>791</v>
      </c>
      <c r="C367" s="124"/>
      <c r="D367" s="124"/>
      <c r="E367" s="124"/>
      <c r="F367" s="124">
        <v>791</v>
      </c>
      <c r="G367" s="124">
        <f t="shared" si="5"/>
        <v>7.91</v>
      </c>
    </row>
    <row r="368" spans="1:7" x14ac:dyDescent="0.25">
      <c r="A368" s="116" t="s">
        <v>444</v>
      </c>
      <c r="B368" s="124">
        <v>376</v>
      </c>
      <c r="C368" s="124"/>
      <c r="D368" s="124"/>
      <c r="E368" s="124"/>
      <c r="F368" s="124">
        <v>376</v>
      </c>
      <c r="G368" s="124">
        <f t="shared" si="5"/>
        <v>3.76</v>
      </c>
    </row>
    <row r="369" spans="1:7" x14ac:dyDescent="0.25">
      <c r="A369" s="116" t="s">
        <v>445</v>
      </c>
      <c r="B369" s="124">
        <v>8827</v>
      </c>
      <c r="C369" s="124">
        <v>1180</v>
      </c>
      <c r="D369" s="124"/>
      <c r="E369" s="124"/>
      <c r="F369" s="124">
        <v>10007</v>
      </c>
      <c r="G369" s="124">
        <f t="shared" si="5"/>
        <v>149.63</v>
      </c>
    </row>
    <row r="370" spans="1:7" x14ac:dyDescent="0.25">
      <c r="A370" s="116" t="s">
        <v>446</v>
      </c>
      <c r="B370" s="124">
        <v>1381</v>
      </c>
      <c r="C370" s="124"/>
      <c r="D370" s="124"/>
      <c r="E370" s="124"/>
      <c r="F370" s="124">
        <v>1381</v>
      </c>
      <c r="G370" s="124">
        <f t="shared" si="5"/>
        <v>13.81</v>
      </c>
    </row>
    <row r="371" spans="1:7" x14ac:dyDescent="0.25">
      <c r="A371" s="116" t="s">
        <v>447</v>
      </c>
      <c r="B371" s="124">
        <v>3537</v>
      </c>
      <c r="C371" s="124"/>
      <c r="D371" s="124"/>
      <c r="E371" s="124"/>
      <c r="F371" s="124">
        <v>3537</v>
      </c>
      <c r="G371" s="124">
        <f t="shared" si="5"/>
        <v>35.369999999999997</v>
      </c>
    </row>
    <row r="372" spans="1:7" x14ac:dyDescent="0.25">
      <c r="A372" s="116" t="s">
        <v>448</v>
      </c>
      <c r="B372" s="124">
        <v>818</v>
      </c>
      <c r="C372" s="124"/>
      <c r="D372" s="124"/>
      <c r="E372" s="124"/>
      <c r="F372" s="124">
        <v>818</v>
      </c>
      <c r="G372" s="124">
        <f t="shared" si="5"/>
        <v>8.18</v>
      </c>
    </row>
    <row r="373" spans="1:7" x14ac:dyDescent="0.25">
      <c r="A373" s="116" t="s">
        <v>449</v>
      </c>
      <c r="B373" s="124">
        <v>1550</v>
      </c>
      <c r="C373" s="124"/>
      <c r="D373" s="124"/>
      <c r="E373" s="124">
        <v>187</v>
      </c>
      <c r="F373" s="124">
        <v>1737</v>
      </c>
      <c r="G373" s="124">
        <f t="shared" si="5"/>
        <v>16.434999999999999</v>
      </c>
    </row>
    <row r="374" spans="1:7" x14ac:dyDescent="0.25">
      <c r="A374" s="116" t="s">
        <v>450</v>
      </c>
      <c r="B374" s="124">
        <v>3845</v>
      </c>
      <c r="C374" s="124">
        <v>203</v>
      </c>
      <c r="D374" s="124"/>
      <c r="E374" s="124"/>
      <c r="F374" s="124">
        <v>4048</v>
      </c>
      <c r="G374" s="124">
        <f t="shared" si="5"/>
        <v>49.006</v>
      </c>
    </row>
    <row r="375" spans="1:7" x14ac:dyDescent="0.25">
      <c r="A375" s="116" t="s">
        <v>1278</v>
      </c>
      <c r="B375" s="124">
        <v>1748</v>
      </c>
      <c r="C375" s="124"/>
      <c r="D375" s="124"/>
      <c r="E375" s="124"/>
      <c r="F375" s="124">
        <v>1748</v>
      </c>
      <c r="G375" s="124">
        <f t="shared" si="5"/>
        <v>17.48</v>
      </c>
    </row>
    <row r="376" spans="1:7" x14ac:dyDescent="0.25">
      <c r="A376" s="116" t="s">
        <v>451</v>
      </c>
      <c r="B376" s="124">
        <v>8064</v>
      </c>
      <c r="C376" s="124">
        <v>52</v>
      </c>
      <c r="D376" s="124"/>
      <c r="E376" s="124">
        <v>2868</v>
      </c>
      <c r="F376" s="124">
        <v>10984</v>
      </c>
      <c r="G376" s="124">
        <f t="shared" si="5"/>
        <v>97.683999999999997</v>
      </c>
    </row>
    <row r="377" spans="1:7" x14ac:dyDescent="0.25">
      <c r="A377" s="116" t="s">
        <v>453</v>
      </c>
      <c r="B377" s="124">
        <v>7413</v>
      </c>
      <c r="C377" s="124"/>
      <c r="D377" s="124"/>
      <c r="E377" s="124">
        <v>121</v>
      </c>
      <c r="F377" s="124">
        <v>7534</v>
      </c>
      <c r="G377" s="124">
        <f t="shared" si="5"/>
        <v>74.734999999999999</v>
      </c>
    </row>
    <row r="378" spans="1:7" x14ac:dyDescent="0.25">
      <c r="A378" s="125" t="s">
        <v>454</v>
      </c>
      <c r="B378" s="115">
        <v>19041</v>
      </c>
      <c r="C378" s="115">
        <v>463</v>
      </c>
      <c r="D378" s="115"/>
      <c r="E378" s="115">
        <v>98</v>
      </c>
      <c r="F378" s="115">
        <v>19602</v>
      </c>
      <c r="G378" s="115">
        <f t="shared" si="5"/>
        <v>214.976</v>
      </c>
    </row>
    <row r="379" spans="1:7" x14ac:dyDescent="0.25">
      <c r="A379" s="116" t="s">
        <v>1117</v>
      </c>
      <c r="B379" s="124">
        <v>8369</v>
      </c>
      <c r="C379" s="124"/>
      <c r="D379" s="124"/>
      <c r="E379" s="124">
        <v>98</v>
      </c>
      <c r="F379" s="124">
        <v>8467</v>
      </c>
      <c r="G379" s="124">
        <f t="shared" si="5"/>
        <v>84.18</v>
      </c>
    </row>
    <row r="380" spans="1:7" x14ac:dyDescent="0.25">
      <c r="A380" s="116" t="s">
        <v>455</v>
      </c>
      <c r="B380" s="124">
        <v>3969</v>
      </c>
      <c r="C380" s="124">
        <v>424</v>
      </c>
      <c r="D380" s="124"/>
      <c r="E380" s="124"/>
      <c r="F380" s="124">
        <v>4393</v>
      </c>
      <c r="G380" s="124">
        <f t="shared" si="5"/>
        <v>61.738</v>
      </c>
    </row>
    <row r="381" spans="1:7" x14ac:dyDescent="0.25">
      <c r="A381" s="116" t="s">
        <v>1118</v>
      </c>
      <c r="B381" s="124">
        <v>423</v>
      </c>
      <c r="C381" s="124"/>
      <c r="D381" s="124"/>
      <c r="E381" s="124"/>
      <c r="F381" s="124">
        <v>423</v>
      </c>
      <c r="G381" s="124">
        <f t="shared" si="5"/>
        <v>4.2300000000000004</v>
      </c>
    </row>
    <row r="382" spans="1:7" x14ac:dyDescent="0.25">
      <c r="A382" s="116" t="s">
        <v>456</v>
      </c>
      <c r="B382" s="124">
        <v>100</v>
      </c>
      <c r="C382" s="124"/>
      <c r="D382" s="124"/>
      <c r="E382" s="124"/>
      <c r="F382" s="124">
        <v>100</v>
      </c>
      <c r="G382" s="124">
        <f t="shared" si="5"/>
        <v>1</v>
      </c>
    </row>
    <row r="383" spans="1:7" x14ac:dyDescent="0.25">
      <c r="A383" s="116" t="s">
        <v>989</v>
      </c>
      <c r="B383" s="124">
        <v>1794</v>
      </c>
      <c r="C383" s="124"/>
      <c r="D383" s="124"/>
      <c r="E383" s="124"/>
      <c r="F383" s="124">
        <v>1794</v>
      </c>
      <c r="G383" s="124">
        <f t="shared" si="5"/>
        <v>17.940000000000001</v>
      </c>
    </row>
    <row r="384" spans="1:7" x14ac:dyDescent="0.25">
      <c r="A384" s="116" t="s">
        <v>1119</v>
      </c>
      <c r="B384" s="124">
        <v>81</v>
      </c>
      <c r="C384" s="124"/>
      <c r="D384" s="124"/>
      <c r="E384" s="124"/>
      <c r="F384" s="124">
        <v>81</v>
      </c>
      <c r="G384" s="124">
        <f t="shared" si="5"/>
        <v>0.81</v>
      </c>
    </row>
    <row r="385" spans="1:7" x14ac:dyDescent="0.25">
      <c r="A385" s="116" t="s">
        <v>458</v>
      </c>
      <c r="B385" s="124">
        <v>4305</v>
      </c>
      <c r="C385" s="124">
        <v>39</v>
      </c>
      <c r="D385" s="124"/>
      <c r="E385" s="124"/>
      <c r="F385" s="124">
        <v>4344</v>
      </c>
      <c r="G385" s="124">
        <f t="shared" si="5"/>
        <v>45.078000000000003</v>
      </c>
    </row>
    <row r="386" spans="1:7" x14ac:dyDescent="0.25">
      <c r="A386" s="125" t="s">
        <v>460</v>
      </c>
      <c r="B386" s="115">
        <v>88177</v>
      </c>
      <c r="C386" s="115">
        <v>8264</v>
      </c>
      <c r="D386" s="115">
        <v>71</v>
      </c>
      <c r="E386" s="115">
        <v>579</v>
      </c>
      <c r="F386" s="115">
        <v>97091</v>
      </c>
      <c r="G386" s="115">
        <f t="shared" si="5"/>
        <v>1317.2329999999999</v>
      </c>
    </row>
    <row r="387" spans="1:7" x14ac:dyDescent="0.25">
      <c r="A387" s="116" t="s">
        <v>990</v>
      </c>
      <c r="B387" s="124">
        <v>278</v>
      </c>
      <c r="C387" s="124"/>
      <c r="D387" s="124"/>
      <c r="E387" s="124"/>
      <c r="F387" s="124">
        <v>278</v>
      </c>
      <c r="G387" s="124">
        <f t="shared" si="5"/>
        <v>2.78</v>
      </c>
    </row>
    <row r="388" spans="1:7" x14ac:dyDescent="0.25">
      <c r="A388" s="116" t="s">
        <v>461</v>
      </c>
      <c r="B388" s="124">
        <v>1480</v>
      </c>
      <c r="C388" s="124">
        <v>40</v>
      </c>
      <c r="D388" s="124"/>
      <c r="E388" s="124"/>
      <c r="F388" s="124">
        <v>1520</v>
      </c>
      <c r="G388" s="124">
        <f t="shared" si="5"/>
        <v>16.88</v>
      </c>
    </row>
    <row r="389" spans="1:7" x14ac:dyDescent="0.25">
      <c r="A389" s="116" t="s">
        <v>991</v>
      </c>
      <c r="B389" s="124">
        <v>60</v>
      </c>
      <c r="C389" s="124"/>
      <c r="D389" s="124"/>
      <c r="E389" s="124"/>
      <c r="F389" s="124">
        <v>60</v>
      </c>
      <c r="G389" s="124">
        <f t="shared" si="5"/>
        <v>0.6</v>
      </c>
    </row>
    <row r="390" spans="1:7" x14ac:dyDescent="0.25">
      <c r="A390" s="116" t="s">
        <v>1120</v>
      </c>
      <c r="B390" s="124">
        <v>3664</v>
      </c>
      <c r="C390" s="124"/>
      <c r="D390" s="124"/>
      <c r="E390" s="124">
        <v>50</v>
      </c>
      <c r="F390" s="124">
        <v>3714</v>
      </c>
      <c r="G390" s="124">
        <f t="shared" si="5"/>
        <v>36.89</v>
      </c>
    </row>
    <row r="391" spans="1:7" x14ac:dyDescent="0.25">
      <c r="A391" s="116" t="s">
        <v>462</v>
      </c>
      <c r="B391" s="124">
        <v>1832</v>
      </c>
      <c r="C391" s="124"/>
      <c r="D391" s="124"/>
      <c r="E391" s="124"/>
      <c r="F391" s="124">
        <v>1832</v>
      </c>
      <c r="G391" s="124">
        <f t="shared" si="5"/>
        <v>18.32</v>
      </c>
    </row>
    <row r="392" spans="1:7" x14ac:dyDescent="0.25">
      <c r="A392" s="116" t="s">
        <v>463</v>
      </c>
      <c r="B392" s="124">
        <v>36152</v>
      </c>
      <c r="C392" s="124">
        <v>703</v>
      </c>
      <c r="D392" s="124"/>
      <c r="E392" s="124">
        <v>529</v>
      </c>
      <c r="F392" s="124">
        <v>37384</v>
      </c>
      <c r="G392" s="124">
        <f t="shared" ref="G392:G455" si="6">(B392*$K$5+C392*$K$6+D392*$K$7+E392*$K$8)/1000</f>
        <v>400.721</v>
      </c>
    </row>
    <row r="393" spans="1:7" x14ac:dyDescent="0.25">
      <c r="A393" s="116" t="s">
        <v>464</v>
      </c>
      <c r="B393" s="124">
        <v>422</v>
      </c>
      <c r="C393" s="124"/>
      <c r="D393" s="124"/>
      <c r="E393" s="124"/>
      <c r="F393" s="124">
        <v>422</v>
      </c>
      <c r="G393" s="124">
        <f t="shared" si="6"/>
        <v>4.22</v>
      </c>
    </row>
    <row r="394" spans="1:7" x14ac:dyDescent="0.25">
      <c r="A394" s="116" t="s">
        <v>465</v>
      </c>
      <c r="B394" s="124">
        <v>580</v>
      </c>
      <c r="C394" s="124"/>
      <c r="D394" s="124"/>
      <c r="E394" s="124"/>
      <c r="F394" s="124">
        <v>580</v>
      </c>
      <c r="G394" s="124">
        <f t="shared" si="6"/>
        <v>5.8</v>
      </c>
    </row>
    <row r="395" spans="1:7" x14ac:dyDescent="0.25">
      <c r="A395" s="116" t="s">
        <v>466</v>
      </c>
      <c r="B395" s="124">
        <v>851</v>
      </c>
      <c r="C395" s="124"/>
      <c r="D395" s="124"/>
      <c r="E395" s="124"/>
      <c r="F395" s="124">
        <v>851</v>
      </c>
      <c r="G395" s="124">
        <f t="shared" si="6"/>
        <v>8.51</v>
      </c>
    </row>
    <row r="396" spans="1:7" x14ac:dyDescent="0.25">
      <c r="A396" s="116" t="s">
        <v>467</v>
      </c>
      <c r="B396" s="124">
        <v>2341</v>
      </c>
      <c r="C396" s="124"/>
      <c r="D396" s="124"/>
      <c r="E396" s="124"/>
      <c r="F396" s="124">
        <v>2341</v>
      </c>
      <c r="G396" s="124">
        <f t="shared" si="6"/>
        <v>23.41</v>
      </c>
    </row>
    <row r="397" spans="1:7" x14ac:dyDescent="0.25">
      <c r="A397" s="116" t="s">
        <v>992</v>
      </c>
      <c r="B397" s="124">
        <v>302</v>
      </c>
      <c r="C397" s="124"/>
      <c r="D397" s="124"/>
      <c r="E397" s="124"/>
      <c r="F397" s="124">
        <v>302</v>
      </c>
      <c r="G397" s="124">
        <f t="shared" si="6"/>
        <v>3.02</v>
      </c>
    </row>
    <row r="398" spans="1:7" x14ac:dyDescent="0.25">
      <c r="A398" s="116" t="s">
        <v>1121</v>
      </c>
      <c r="B398" s="124">
        <v>32539</v>
      </c>
      <c r="C398" s="124">
        <v>7347</v>
      </c>
      <c r="D398" s="124">
        <v>71</v>
      </c>
      <c r="E398" s="124"/>
      <c r="F398" s="124">
        <v>39957</v>
      </c>
      <c r="G398" s="124">
        <f t="shared" si="6"/>
        <v>710.274</v>
      </c>
    </row>
    <row r="399" spans="1:7" x14ac:dyDescent="0.25">
      <c r="A399" s="116" t="s">
        <v>993</v>
      </c>
      <c r="B399" s="124">
        <v>748</v>
      </c>
      <c r="C399" s="124"/>
      <c r="D399" s="124"/>
      <c r="E399" s="124"/>
      <c r="F399" s="124">
        <v>748</v>
      </c>
      <c r="G399" s="124">
        <f t="shared" si="6"/>
        <v>7.48</v>
      </c>
    </row>
    <row r="400" spans="1:7" x14ac:dyDescent="0.25">
      <c r="A400" s="116" t="s">
        <v>470</v>
      </c>
      <c r="B400" s="124">
        <v>712</v>
      </c>
      <c r="C400" s="124"/>
      <c r="D400" s="124"/>
      <c r="E400" s="124"/>
      <c r="F400" s="124">
        <v>712</v>
      </c>
      <c r="G400" s="124">
        <f t="shared" si="6"/>
        <v>7.12</v>
      </c>
    </row>
    <row r="401" spans="1:7" x14ac:dyDescent="0.25">
      <c r="A401" s="116" t="s">
        <v>468</v>
      </c>
      <c r="B401" s="124">
        <v>6216</v>
      </c>
      <c r="C401" s="124">
        <v>174</v>
      </c>
      <c r="D401" s="124"/>
      <c r="E401" s="124"/>
      <c r="F401" s="124">
        <v>6390</v>
      </c>
      <c r="G401" s="124">
        <f t="shared" si="6"/>
        <v>71.207999999999998</v>
      </c>
    </row>
    <row r="402" spans="1:7" x14ac:dyDescent="0.25">
      <c r="A402" s="125" t="s">
        <v>470</v>
      </c>
      <c r="B402" s="115">
        <v>194504</v>
      </c>
      <c r="C402" s="115">
        <v>1529</v>
      </c>
      <c r="D402" s="115">
        <v>964</v>
      </c>
      <c r="E402" s="115">
        <v>2676</v>
      </c>
      <c r="F402" s="115">
        <v>199673</v>
      </c>
      <c r="G402" s="115">
        <f t="shared" si="6"/>
        <v>2076.4879999999998</v>
      </c>
    </row>
    <row r="403" spans="1:7" x14ac:dyDescent="0.25">
      <c r="A403" s="116" t="s">
        <v>1122</v>
      </c>
      <c r="B403" s="124">
        <v>7625</v>
      </c>
      <c r="C403" s="124"/>
      <c r="D403" s="124"/>
      <c r="E403" s="124"/>
      <c r="F403" s="124">
        <v>7625</v>
      </c>
      <c r="G403" s="124">
        <f t="shared" si="6"/>
        <v>76.25</v>
      </c>
    </row>
    <row r="404" spans="1:7" x14ac:dyDescent="0.25">
      <c r="A404" s="116" t="s">
        <v>1123</v>
      </c>
      <c r="B404" s="124">
        <v>20575</v>
      </c>
      <c r="C404" s="124">
        <v>50</v>
      </c>
      <c r="D404" s="124"/>
      <c r="E404" s="124"/>
      <c r="F404" s="124">
        <v>20625</v>
      </c>
      <c r="G404" s="124">
        <f t="shared" si="6"/>
        <v>208.35</v>
      </c>
    </row>
    <row r="405" spans="1:7" x14ac:dyDescent="0.25">
      <c r="A405" s="116" t="s">
        <v>1124</v>
      </c>
      <c r="B405" s="124">
        <v>3058</v>
      </c>
      <c r="C405" s="124">
        <v>76</v>
      </c>
      <c r="D405" s="124"/>
      <c r="E405" s="124"/>
      <c r="F405" s="124">
        <v>3134</v>
      </c>
      <c r="G405" s="124">
        <f t="shared" si="6"/>
        <v>34.531999999999996</v>
      </c>
    </row>
    <row r="406" spans="1:7" x14ac:dyDescent="0.25">
      <c r="A406" s="116" t="s">
        <v>1125</v>
      </c>
      <c r="B406" s="124">
        <v>34703</v>
      </c>
      <c r="C406" s="124"/>
      <c r="D406" s="124"/>
      <c r="E406" s="124">
        <v>500</v>
      </c>
      <c r="F406" s="124">
        <v>35203</v>
      </c>
      <c r="G406" s="124">
        <f t="shared" si="6"/>
        <v>349.53</v>
      </c>
    </row>
    <row r="407" spans="1:7" x14ac:dyDescent="0.25">
      <c r="A407" s="116" t="s">
        <v>470</v>
      </c>
      <c r="B407" s="124">
        <v>128543</v>
      </c>
      <c r="C407" s="124">
        <v>1403</v>
      </c>
      <c r="D407" s="124">
        <v>964</v>
      </c>
      <c r="E407" s="124">
        <v>2176</v>
      </c>
      <c r="F407" s="124">
        <v>133086</v>
      </c>
      <c r="G407" s="124">
        <f t="shared" si="6"/>
        <v>1407.826</v>
      </c>
    </row>
    <row r="408" spans="1:7" x14ac:dyDescent="0.25">
      <c r="A408" s="111" t="s">
        <v>1126</v>
      </c>
      <c r="B408" s="112">
        <v>817802</v>
      </c>
      <c r="C408" s="112">
        <v>68063</v>
      </c>
      <c r="D408" s="112">
        <v>11105</v>
      </c>
      <c r="E408" s="112">
        <v>5538</v>
      </c>
      <c r="F408" s="112">
        <v>902508</v>
      </c>
      <c r="G408" s="112">
        <f t="shared" si="6"/>
        <v>12189.186</v>
      </c>
    </row>
    <row r="409" spans="1:7" x14ac:dyDescent="0.25">
      <c r="A409" s="125" t="s">
        <v>832</v>
      </c>
      <c r="B409" s="115">
        <v>817802</v>
      </c>
      <c r="C409" s="115">
        <v>68063</v>
      </c>
      <c r="D409" s="115">
        <v>11105</v>
      </c>
      <c r="E409" s="115">
        <v>5538</v>
      </c>
      <c r="F409" s="115">
        <v>902508</v>
      </c>
      <c r="G409" s="115">
        <f t="shared" si="6"/>
        <v>12189.186</v>
      </c>
    </row>
    <row r="410" spans="1:7" x14ac:dyDescent="0.25">
      <c r="A410" s="116" t="s">
        <v>1127</v>
      </c>
      <c r="B410" s="124">
        <v>19170</v>
      </c>
      <c r="C410" s="124">
        <v>5780</v>
      </c>
      <c r="D410" s="124"/>
      <c r="E410" s="124"/>
      <c r="F410" s="124">
        <v>24950</v>
      </c>
      <c r="G410" s="124">
        <f t="shared" si="6"/>
        <v>492.26</v>
      </c>
    </row>
    <row r="411" spans="1:7" x14ac:dyDescent="0.25">
      <c r="A411" s="116" t="s">
        <v>833</v>
      </c>
      <c r="B411" s="124">
        <v>317</v>
      </c>
      <c r="C411" s="124"/>
      <c r="D411" s="124"/>
      <c r="E411" s="124"/>
      <c r="F411" s="124">
        <v>317</v>
      </c>
      <c r="G411" s="124">
        <f t="shared" si="6"/>
        <v>3.17</v>
      </c>
    </row>
    <row r="412" spans="1:7" x14ac:dyDescent="0.25">
      <c r="A412" s="116" t="s">
        <v>834</v>
      </c>
      <c r="B412" s="124">
        <v>2487</v>
      </c>
      <c r="C412" s="124"/>
      <c r="D412" s="124"/>
      <c r="E412" s="124"/>
      <c r="F412" s="124">
        <v>2487</v>
      </c>
      <c r="G412" s="124">
        <f t="shared" si="6"/>
        <v>24.87</v>
      </c>
    </row>
    <row r="413" spans="1:7" x14ac:dyDescent="0.25">
      <c r="A413" s="116" t="s">
        <v>1018</v>
      </c>
      <c r="B413" s="124">
        <v>250</v>
      </c>
      <c r="C413" s="124"/>
      <c r="D413" s="124"/>
      <c r="E413" s="124"/>
      <c r="F413" s="124">
        <v>250</v>
      </c>
      <c r="G413" s="124">
        <f t="shared" si="6"/>
        <v>2.5</v>
      </c>
    </row>
    <row r="414" spans="1:7" x14ac:dyDescent="0.25">
      <c r="A414" s="116" t="s">
        <v>835</v>
      </c>
      <c r="B414" s="124">
        <v>16196</v>
      </c>
      <c r="C414" s="124"/>
      <c r="D414" s="124"/>
      <c r="E414" s="124">
        <v>429</v>
      </c>
      <c r="F414" s="124">
        <v>16625</v>
      </c>
      <c r="G414" s="124">
        <f t="shared" si="6"/>
        <v>164.10499999999999</v>
      </c>
    </row>
    <row r="415" spans="1:7" x14ac:dyDescent="0.25">
      <c r="A415" s="116" t="s">
        <v>836</v>
      </c>
      <c r="B415" s="124">
        <v>14704</v>
      </c>
      <c r="C415" s="124">
        <v>5835</v>
      </c>
      <c r="D415" s="124"/>
      <c r="E415" s="124"/>
      <c r="F415" s="124">
        <v>20539</v>
      </c>
      <c r="G415" s="124">
        <f t="shared" si="6"/>
        <v>450.46</v>
      </c>
    </row>
    <row r="416" spans="1:7" x14ac:dyDescent="0.25">
      <c r="A416" s="116" t="s">
        <v>1128</v>
      </c>
      <c r="B416" s="124">
        <v>525</v>
      </c>
      <c r="C416" s="124"/>
      <c r="D416" s="124"/>
      <c r="E416" s="124"/>
      <c r="F416" s="124">
        <v>525</v>
      </c>
      <c r="G416" s="124">
        <f t="shared" si="6"/>
        <v>5.25</v>
      </c>
    </row>
    <row r="417" spans="1:7" x14ac:dyDescent="0.25">
      <c r="A417" s="116" t="s">
        <v>838</v>
      </c>
      <c r="B417" s="124">
        <v>9993</v>
      </c>
      <c r="C417" s="124">
        <v>52</v>
      </c>
      <c r="D417" s="124"/>
      <c r="E417" s="124"/>
      <c r="F417" s="124">
        <v>10045</v>
      </c>
      <c r="G417" s="124">
        <f t="shared" si="6"/>
        <v>102.634</v>
      </c>
    </row>
    <row r="418" spans="1:7" x14ac:dyDescent="0.25">
      <c r="A418" s="116" t="s">
        <v>1129</v>
      </c>
      <c r="B418" s="124">
        <v>27151</v>
      </c>
      <c r="C418" s="124">
        <v>2310</v>
      </c>
      <c r="D418" s="124">
        <v>4165</v>
      </c>
      <c r="E418" s="124">
        <v>534</v>
      </c>
      <c r="F418" s="124">
        <v>34160</v>
      </c>
      <c r="G418" s="124">
        <f t="shared" si="6"/>
        <v>560.9</v>
      </c>
    </row>
    <row r="419" spans="1:7" x14ac:dyDescent="0.25">
      <c r="A419" s="116" t="s">
        <v>1130</v>
      </c>
      <c r="B419" s="124">
        <v>25108</v>
      </c>
      <c r="C419" s="124">
        <v>6867</v>
      </c>
      <c r="D419" s="124"/>
      <c r="E419" s="124">
        <v>398</v>
      </c>
      <c r="F419" s="124">
        <v>32373</v>
      </c>
      <c r="G419" s="124">
        <f t="shared" si="6"/>
        <v>610.154</v>
      </c>
    </row>
    <row r="420" spans="1:7" x14ac:dyDescent="0.25">
      <c r="A420" s="116" t="s">
        <v>1131</v>
      </c>
      <c r="B420" s="124">
        <v>5078</v>
      </c>
      <c r="C420" s="124">
        <v>57</v>
      </c>
      <c r="D420" s="124"/>
      <c r="E420" s="124"/>
      <c r="F420" s="124">
        <v>5135</v>
      </c>
      <c r="G420" s="124">
        <f t="shared" si="6"/>
        <v>53.744</v>
      </c>
    </row>
    <row r="421" spans="1:7" x14ac:dyDescent="0.25">
      <c r="A421" s="116" t="s">
        <v>832</v>
      </c>
      <c r="B421" s="124">
        <v>357954</v>
      </c>
      <c r="C421" s="124">
        <v>23706</v>
      </c>
      <c r="D421" s="124">
        <v>170</v>
      </c>
      <c r="E421" s="124">
        <v>3268</v>
      </c>
      <c r="F421" s="124">
        <v>385098</v>
      </c>
      <c r="G421" s="124">
        <f t="shared" si="6"/>
        <v>4835.3919999999998</v>
      </c>
    </row>
    <row r="422" spans="1:7" x14ac:dyDescent="0.25">
      <c r="A422" s="116" t="s">
        <v>839</v>
      </c>
      <c r="B422" s="124">
        <v>18785</v>
      </c>
      <c r="C422" s="124"/>
      <c r="D422" s="124"/>
      <c r="E422" s="124">
        <v>37</v>
      </c>
      <c r="F422" s="124">
        <v>18822</v>
      </c>
      <c r="G422" s="124">
        <f t="shared" si="6"/>
        <v>188.035</v>
      </c>
    </row>
    <row r="423" spans="1:7" x14ac:dyDescent="0.25">
      <c r="A423" s="116" t="s">
        <v>1132</v>
      </c>
      <c r="B423" s="124">
        <v>121610</v>
      </c>
      <c r="C423" s="124">
        <v>3667</v>
      </c>
      <c r="D423" s="124"/>
      <c r="E423" s="124"/>
      <c r="F423" s="124">
        <v>125277</v>
      </c>
      <c r="G423" s="124">
        <f t="shared" si="6"/>
        <v>1406.7840000000001</v>
      </c>
    </row>
    <row r="424" spans="1:7" x14ac:dyDescent="0.25">
      <c r="A424" s="116" t="s">
        <v>840</v>
      </c>
      <c r="B424" s="124">
        <v>868</v>
      </c>
      <c r="C424" s="124"/>
      <c r="D424" s="124"/>
      <c r="E424" s="124">
        <v>220</v>
      </c>
      <c r="F424" s="124">
        <v>1088</v>
      </c>
      <c r="G424" s="124">
        <f t="shared" si="6"/>
        <v>9.7799999999999994</v>
      </c>
    </row>
    <row r="425" spans="1:7" x14ac:dyDescent="0.25">
      <c r="A425" s="116" t="s">
        <v>841</v>
      </c>
      <c r="B425" s="124">
        <v>5202</v>
      </c>
      <c r="C425" s="124"/>
      <c r="D425" s="124"/>
      <c r="E425" s="124"/>
      <c r="F425" s="124">
        <v>5202</v>
      </c>
      <c r="G425" s="124">
        <f t="shared" si="6"/>
        <v>52.02</v>
      </c>
    </row>
    <row r="426" spans="1:7" x14ac:dyDescent="0.25">
      <c r="A426" s="116" t="s">
        <v>1133</v>
      </c>
      <c r="B426" s="124">
        <v>997</v>
      </c>
      <c r="C426" s="124">
        <v>200</v>
      </c>
      <c r="D426" s="124"/>
      <c r="E426" s="124"/>
      <c r="F426" s="124">
        <v>1197</v>
      </c>
      <c r="G426" s="124">
        <f t="shared" si="6"/>
        <v>20.37</v>
      </c>
    </row>
    <row r="427" spans="1:7" x14ac:dyDescent="0.25">
      <c r="A427" s="116" t="s">
        <v>1134</v>
      </c>
      <c r="B427" s="124">
        <v>24186</v>
      </c>
      <c r="C427" s="124">
        <v>1</v>
      </c>
      <c r="D427" s="124"/>
      <c r="E427" s="124">
        <v>202</v>
      </c>
      <c r="F427" s="124">
        <v>24389</v>
      </c>
      <c r="G427" s="124">
        <f t="shared" si="6"/>
        <v>242.922</v>
      </c>
    </row>
    <row r="428" spans="1:7" x14ac:dyDescent="0.25">
      <c r="A428" s="116" t="s">
        <v>1135</v>
      </c>
      <c r="B428" s="124">
        <v>8610</v>
      </c>
      <c r="C428" s="124"/>
      <c r="D428" s="124"/>
      <c r="E428" s="124"/>
      <c r="F428" s="124">
        <v>8610</v>
      </c>
      <c r="G428" s="124">
        <f t="shared" si="6"/>
        <v>86.1</v>
      </c>
    </row>
    <row r="429" spans="1:7" x14ac:dyDescent="0.25">
      <c r="A429" s="116" t="s">
        <v>842</v>
      </c>
      <c r="B429" s="124">
        <v>11069</v>
      </c>
      <c r="C429" s="124">
        <v>8</v>
      </c>
      <c r="D429" s="124">
        <v>1</v>
      </c>
      <c r="E429" s="124"/>
      <c r="F429" s="124">
        <v>11078</v>
      </c>
      <c r="G429" s="124">
        <f t="shared" si="6"/>
        <v>111.146</v>
      </c>
    </row>
    <row r="430" spans="1:7" x14ac:dyDescent="0.25">
      <c r="A430" s="116" t="s">
        <v>1136</v>
      </c>
      <c r="B430" s="124">
        <v>448</v>
      </c>
      <c r="C430" s="124"/>
      <c r="D430" s="124"/>
      <c r="E430" s="124"/>
      <c r="F430" s="124">
        <v>448</v>
      </c>
      <c r="G430" s="124">
        <f t="shared" si="6"/>
        <v>4.4800000000000004</v>
      </c>
    </row>
    <row r="431" spans="1:7" x14ac:dyDescent="0.25">
      <c r="A431" s="116" t="s">
        <v>1137</v>
      </c>
      <c r="B431" s="124">
        <v>3264</v>
      </c>
      <c r="C431" s="124"/>
      <c r="D431" s="124"/>
      <c r="E431" s="124"/>
      <c r="F431" s="124">
        <v>3264</v>
      </c>
      <c r="G431" s="124">
        <f t="shared" si="6"/>
        <v>32.64</v>
      </c>
    </row>
    <row r="432" spans="1:7" x14ac:dyDescent="0.25">
      <c r="A432" s="116" t="s">
        <v>1020</v>
      </c>
      <c r="B432" s="124">
        <v>280</v>
      </c>
      <c r="C432" s="124"/>
      <c r="D432" s="124"/>
      <c r="E432" s="124"/>
      <c r="F432" s="124">
        <v>280</v>
      </c>
      <c r="G432" s="124">
        <f t="shared" si="6"/>
        <v>2.8</v>
      </c>
    </row>
    <row r="433" spans="1:7" x14ac:dyDescent="0.25">
      <c r="A433" s="116" t="s">
        <v>1138</v>
      </c>
      <c r="B433" s="124">
        <v>368</v>
      </c>
      <c r="C433" s="124"/>
      <c r="D433" s="124"/>
      <c r="E433" s="124"/>
      <c r="F433" s="124">
        <v>368</v>
      </c>
      <c r="G433" s="124">
        <f t="shared" si="6"/>
        <v>3.68</v>
      </c>
    </row>
    <row r="434" spans="1:7" x14ac:dyDescent="0.25">
      <c r="A434" s="116" t="s">
        <v>1139</v>
      </c>
      <c r="B434" s="124">
        <v>61921</v>
      </c>
      <c r="C434" s="124">
        <v>19580</v>
      </c>
      <c r="D434" s="124">
        <v>6769</v>
      </c>
      <c r="E434" s="124">
        <v>67</v>
      </c>
      <c r="F434" s="124">
        <v>88337</v>
      </c>
      <c r="G434" s="124">
        <f t="shared" si="6"/>
        <v>1908.4649999999999</v>
      </c>
    </row>
    <row r="435" spans="1:7" x14ac:dyDescent="0.25">
      <c r="A435" s="116" t="s">
        <v>1140</v>
      </c>
      <c r="B435" s="124">
        <v>62956</v>
      </c>
      <c r="C435" s="124"/>
      <c r="D435" s="124"/>
      <c r="E435" s="124">
        <v>383</v>
      </c>
      <c r="F435" s="124">
        <v>63339</v>
      </c>
      <c r="G435" s="124">
        <f t="shared" si="6"/>
        <v>631.47500000000002</v>
      </c>
    </row>
    <row r="436" spans="1:7" x14ac:dyDescent="0.25">
      <c r="A436" s="116" t="s">
        <v>1141</v>
      </c>
      <c r="B436" s="124">
        <v>16937</v>
      </c>
      <c r="C436" s="124"/>
      <c r="D436" s="124"/>
      <c r="E436" s="124"/>
      <c r="F436" s="124">
        <v>16937</v>
      </c>
      <c r="G436" s="124">
        <f t="shared" si="6"/>
        <v>169.37</v>
      </c>
    </row>
    <row r="437" spans="1:7" x14ac:dyDescent="0.25">
      <c r="A437" s="116" t="s">
        <v>1142</v>
      </c>
      <c r="B437" s="124">
        <v>114</v>
      </c>
      <c r="C437" s="124"/>
      <c r="D437" s="124"/>
      <c r="E437" s="124"/>
      <c r="F437" s="124">
        <v>114</v>
      </c>
      <c r="G437" s="124">
        <f t="shared" si="6"/>
        <v>1.1399999999999999</v>
      </c>
    </row>
    <row r="438" spans="1:7" x14ac:dyDescent="0.25">
      <c r="A438" s="116" t="s">
        <v>843</v>
      </c>
      <c r="B438" s="124">
        <v>1254</v>
      </c>
      <c r="C438" s="124"/>
      <c r="D438" s="124"/>
      <c r="E438" s="124"/>
      <c r="F438" s="124">
        <v>1254</v>
      </c>
      <c r="G438" s="124">
        <f t="shared" si="6"/>
        <v>12.54</v>
      </c>
    </row>
    <row r="439" spans="1:7" x14ac:dyDescent="0.25">
      <c r="A439" s="111" t="s">
        <v>1143</v>
      </c>
      <c r="B439" s="112">
        <v>367439</v>
      </c>
      <c r="C439" s="112">
        <v>11653</v>
      </c>
      <c r="D439" s="112"/>
      <c r="E439" s="112">
        <v>2571</v>
      </c>
      <c r="F439" s="112">
        <v>381663</v>
      </c>
      <c r="G439" s="112">
        <f t="shared" si="6"/>
        <v>4293.201</v>
      </c>
    </row>
    <row r="440" spans="1:7" x14ac:dyDescent="0.25">
      <c r="A440" s="125" t="s">
        <v>851</v>
      </c>
      <c r="B440" s="115">
        <v>245166</v>
      </c>
      <c r="C440" s="115">
        <v>6442</v>
      </c>
      <c r="D440" s="115"/>
      <c r="E440" s="115">
        <v>2098</v>
      </c>
      <c r="F440" s="115">
        <v>253706</v>
      </c>
      <c r="G440" s="115">
        <f t="shared" si="6"/>
        <v>2797.134</v>
      </c>
    </row>
    <row r="441" spans="1:7" x14ac:dyDescent="0.25">
      <c r="A441" s="116" t="s">
        <v>1279</v>
      </c>
      <c r="B441" s="124">
        <v>209</v>
      </c>
      <c r="C441" s="124"/>
      <c r="D441" s="124"/>
      <c r="E441" s="124"/>
      <c r="F441" s="124">
        <v>209</v>
      </c>
      <c r="G441" s="124">
        <f t="shared" si="6"/>
        <v>2.09</v>
      </c>
    </row>
    <row r="442" spans="1:7" x14ac:dyDescent="0.25">
      <c r="A442" s="116" t="s">
        <v>1144</v>
      </c>
      <c r="B442" s="124">
        <v>16238</v>
      </c>
      <c r="C442" s="124"/>
      <c r="D442" s="124"/>
      <c r="E442" s="124"/>
      <c r="F442" s="124">
        <v>16238</v>
      </c>
      <c r="G442" s="124">
        <f t="shared" si="6"/>
        <v>162.38</v>
      </c>
    </row>
    <row r="443" spans="1:7" x14ac:dyDescent="0.25">
      <c r="A443" s="116" t="s">
        <v>851</v>
      </c>
      <c r="B443" s="124">
        <v>193544</v>
      </c>
      <c r="C443" s="124">
        <v>6042</v>
      </c>
      <c r="D443" s="124"/>
      <c r="E443" s="124">
        <v>2098</v>
      </c>
      <c r="F443" s="124">
        <v>201684</v>
      </c>
      <c r="G443" s="124">
        <f t="shared" si="6"/>
        <v>2260.114</v>
      </c>
    </row>
    <row r="444" spans="1:7" x14ac:dyDescent="0.25">
      <c r="A444" s="116" t="s">
        <v>1145</v>
      </c>
      <c r="B444" s="124">
        <v>32401</v>
      </c>
      <c r="C444" s="124"/>
      <c r="D444" s="124"/>
      <c r="E444" s="124"/>
      <c r="F444" s="124">
        <v>32401</v>
      </c>
      <c r="G444" s="124">
        <f t="shared" si="6"/>
        <v>324.01</v>
      </c>
    </row>
    <row r="445" spans="1:7" x14ac:dyDescent="0.25">
      <c r="A445" s="116" t="s">
        <v>1146</v>
      </c>
      <c r="B445" s="124">
        <v>2774</v>
      </c>
      <c r="C445" s="124">
        <v>400</v>
      </c>
      <c r="D445" s="124"/>
      <c r="E445" s="124"/>
      <c r="F445" s="124">
        <v>3174</v>
      </c>
      <c r="G445" s="124">
        <f t="shared" si="6"/>
        <v>48.54</v>
      </c>
    </row>
    <row r="446" spans="1:7" x14ac:dyDescent="0.25">
      <c r="A446" s="125" t="s">
        <v>852</v>
      </c>
      <c r="B446" s="115">
        <v>27051</v>
      </c>
      <c r="C446" s="115">
        <v>2591</v>
      </c>
      <c r="D446" s="115"/>
      <c r="E446" s="115">
        <v>350</v>
      </c>
      <c r="F446" s="115">
        <v>29992</v>
      </c>
      <c r="G446" s="115">
        <f t="shared" si="6"/>
        <v>406.99200000000002</v>
      </c>
    </row>
    <row r="447" spans="1:7" x14ac:dyDescent="0.25">
      <c r="A447" s="116" t="s">
        <v>855</v>
      </c>
      <c r="B447" s="124">
        <v>7994</v>
      </c>
      <c r="C447" s="124">
        <v>137</v>
      </c>
      <c r="D447" s="124"/>
      <c r="E447" s="124">
        <v>350</v>
      </c>
      <c r="F447" s="124">
        <v>8481</v>
      </c>
      <c r="G447" s="124">
        <f t="shared" si="6"/>
        <v>88.813999999999993</v>
      </c>
    </row>
    <row r="448" spans="1:7" x14ac:dyDescent="0.25">
      <c r="A448" s="116" t="s">
        <v>856</v>
      </c>
      <c r="B448" s="124">
        <v>500</v>
      </c>
      <c r="C448" s="124"/>
      <c r="D448" s="124"/>
      <c r="E448" s="124"/>
      <c r="F448" s="124">
        <v>500</v>
      </c>
      <c r="G448" s="124">
        <f t="shared" si="6"/>
        <v>5</v>
      </c>
    </row>
    <row r="449" spans="1:7" x14ac:dyDescent="0.25">
      <c r="A449" s="116" t="s">
        <v>857</v>
      </c>
      <c r="B449" s="124">
        <v>837</v>
      </c>
      <c r="C449" s="124"/>
      <c r="D449" s="124"/>
      <c r="E449" s="124"/>
      <c r="F449" s="124">
        <v>837</v>
      </c>
      <c r="G449" s="124">
        <f t="shared" si="6"/>
        <v>8.3699999999999992</v>
      </c>
    </row>
    <row r="450" spans="1:7" x14ac:dyDescent="0.25">
      <c r="A450" s="116" t="s">
        <v>858</v>
      </c>
      <c r="B450" s="124">
        <v>238</v>
      </c>
      <c r="C450" s="124"/>
      <c r="D450" s="124"/>
      <c r="E450" s="124"/>
      <c r="F450" s="124">
        <v>238</v>
      </c>
      <c r="G450" s="124">
        <f t="shared" si="6"/>
        <v>2.38</v>
      </c>
    </row>
    <row r="451" spans="1:7" x14ac:dyDescent="0.25">
      <c r="A451" s="116" t="s">
        <v>1147</v>
      </c>
      <c r="B451" s="124">
        <v>870</v>
      </c>
      <c r="C451" s="124"/>
      <c r="D451" s="124"/>
      <c r="E451" s="124"/>
      <c r="F451" s="124">
        <v>870</v>
      </c>
      <c r="G451" s="124">
        <f t="shared" si="6"/>
        <v>8.6999999999999993</v>
      </c>
    </row>
    <row r="452" spans="1:7" x14ac:dyDescent="0.25">
      <c r="A452" s="116" t="s">
        <v>859</v>
      </c>
      <c r="B452" s="124">
        <v>16113</v>
      </c>
      <c r="C452" s="124">
        <v>2454</v>
      </c>
      <c r="D452" s="124"/>
      <c r="E452" s="124"/>
      <c r="F452" s="124">
        <v>18567</v>
      </c>
      <c r="G452" s="124">
        <f t="shared" si="6"/>
        <v>288.738</v>
      </c>
    </row>
    <row r="453" spans="1:7" x14ac:dyDescent="0.25">
      <c r="A453" s="116" t="s">
        <v>860</v>
      </c>
      <c r="B453" s="124">
        <v>266</v>
      </c>
      <c r="C453" s="124"/>
      <c r="D453" s="124"/>
      <c r="E453" s="124"/>
      <c r="F453" s="124">
        <v>266</v>
      </c>
      <c r="G453" s="124">
        <f t="shared" si="6"/>
        <v>2.66</v>
      </c>
    </row>
    <row r="454" spans="1:7" x14ac:dyDescent="0.25">
      <c r="A454" s="116" t="s">
        <v>1280</v>
      </c>
      <c r="B454" s="124">
        <v>233</v>
      </c>
      <c r="C454" s="124"/>
      <c r="D454" s="124"/>
      <c r="E454" s="124"/>
      <c r="F454" s="124">
        <v>233</v>
      </c>
      <c r="G454" s="124">
        <f t="shared" si="6"/>
        <v>2.33</v>
      </c>
    </row>
    <row r="455" spans="1:7" x14ac:dyDescent="0.25">
      <c r="A455" s="125" t="s">
        <v>862</v>
      </c>
      <c r="B455" s="115">
        <v>38787</v>
      </c>
      <c r="C455" s="115">
        <v>581</v>
      </c>
      <c r="D455" s="115"/>
      <c r="E455" s="115"/>
      <c r="F455" s="115">
        <v>39368</v>
      </c>
      <c r="G455" s="115">
        <f t="shared" si="6"/>
        <v>418.08199999999999</v>
      </c>
    </row>
    <row r="456" spans="1:7" x14ac:dyDescent="0.25">
      <c r="A456" s="116" t="s">
        <v>863</v>
      </c>
      <c r="B456" s="124">
        <v>3606</v>
      </c>
      <c r="C456" s="124"/>
      <c r="D456" s="124"/>
      <c r="E456" s="124"/>
      <c r="F456" s="124">
        <v>3606</v>
      </c>
      <c r="G456" s="124">
        <f t="shared" ref="G456:G519" si="7">(B456*$K$5+C456*$K$6+D456*$K$7+E456*$K$8)/1000</f>
        <v>36.06</v>
      </c>
    </row>
    <row r="457" spans="1:7" x14ac:dyDescent="0.25">
      <c r="A457" s="116" t="s">
        <v>864</v>
      </c>
      <c r="B457" s="124">
        <v>10054</v>
      </c>
      <c r="C457" s="124"/>
      <c r="D457" s="124"/>
      <c r="E457" s="124"/>
      <c r="F457" s="124">
        <v>10054</v>
      </c>
      <c r="G457" s="124">
        <f t="shared" si="7"/>
        <v>100.54</v>
      </c>
    </row>
    <row r="458" spans="1:7" x14ac:dyDescent="0.25">
      <c r="A458" s="116" t="s">
        <v>865</v>
      </c>
      <c r="B458" s="124">
        <v>3317</v>
      </c>
      <c r="C458" s="124">
        <v>93</v>
      </c>
      <c r="D458" s="124"/>
      <c r="E458" s="124"/>
      <c r="F458" s="124">
        <v>3410</v>
      </c>
      <c r="G458" s="124">
        <f t="shared" si="7"/>
        <v>38.006</v>
      </c>
    </row>
    <row r="459" spans="1:7" x14ac:dyDescent="0.25">
      <c r="A459" s="116" t="s">
        <v>149</v>
      </c>
      <c r="B459" s="124">
        <v>2280</v>
      </c>
      <c r="C459" s="124"/>
      <c r="D459" s="124"/>
      <c r="E459" s="124"/>
      <c r="F459" s="124">
        <v>2280</v>
      </c>
      <c r="G459" s="124">
        <f t="shared" si="7"/>
        <v>22.8</v>
      </c>
    </row>
    <row r="460" spans="1:7" x14ac:dyDescent="0.25">
      <c r="A460" s="116" t="s">
        <v>1148</v>
      </c>
      <c r="B460" s="124">
        <v>1030</v>
      </c>
      <c r="C460" s="124"/>
      <c r="D460" s="124"/>
      <c r="E460" s="124"/>
      <c r="F460" s="124">
        <v>1030</v>
      </c>
      <c r="G460" s="124">
        <f t="shared" si="7"/>
        <v>10.3</v>
      </c>
    </row>
    <row r="461" spans="1:7" x14ac:dyDescent="0.25">
      <c r="A461" s="116" t="s">
        <v>1027</v>
      </c>
      <c r="B461" s="124">
        <v>600</v>
      </c>
      <c r="C461" s="124"/>
      <c r="D461" s="124"/>
      <c r="E461" s="124"/>
      <c r="F461" s="124">
        <v>600</v>
      </c>
      <c r="G461" s="124">
        <f t="shared" si="7"/>
        <v>6</v>
      </c>
    </row>
    <row r="462" spans="1:7" x14ac:dyDescent="0.25">
      <c r="A462" s="116" t="s">
        <v>866</v>
      </c>
      <c r="B462" s="124">
        <v>4391</v>
      </c>
      <c r="C462" s="124">
        <v>483</v>
      </c>
      <c r="D462" s="124"/>
      <c r="E462" s="124"/>
      <c r="F462" s="124">
        <v>4874</v>
      </c>
      <c r="G462" s="124">
        <f t="shared" si="7"/>
        <v>69.025999999999996</v>
      </c>
    </row>
    <row r="463" spans="1:7" x14ac:dyDescent="0.25">
      <c r="A463" s="116" t="s">
        <v>1149</v>
      </c>
      <c r="B463" s="124">
        <v>1228</v>
      </c>
      <c r="C463" s="124"/>
      <c r="D463" s="124"/>
      <c r="E463" s="124"/>
      <c r="F463" s="124">
        <v>1228</v>
      </c>
      <c r="G463" s="124">
        <f t="shared" si="7"/>
        <v>12.28</v>
      </c>
    </row>
    <row r="464" spans="1:7" x14ac:dyDescent="0.25">
      <c r="A464" s="116" t="s">
        <v>867</v>
      </c>
      <c r="B464" s="124">
        <v>12004</v>
      </c>
      <c r="C464" s="124"/>
      <c r="D464" s="124"/>
      <c r="E464" s="124"/>
      <c r="F464" s="124">
        <v>12004</v>
      </c>
      <c r="G464" s="124">
        <f t="shared" si="7"/>
        <v>120.04</v>
      </c>
    </row>
    <row r="465" spans="1:7" x14ac:dyDescent="0.25">
      <c r="A465" s="116" t="s">
        <v>1150</v>
      </c>
      <c r="B465" s="124">
        <v>277</v>
      </c>
      <c r="C465" s="124">
        <v>5</v>
      </c>
      <c r="D465" s="124"/>
      <c r="E465" s="124"/>
      <c r="F465" s="124">
        <v>282</v>
      </c>
      <c r="G465" s="124">
        <f t="shared" si="7"/>
        <v>3.03</v>
      </c>
    </row>
    <row r="466" spans="1:7" x14ac:dyDescent="0.25">
      <c r="A466" s="125" t="s">
        <v>868</v>
      </c>
      <c r="B466" s="115">
        <v>36664</v>
      </c>
      <c r="C466" s="115">
        <v>1682</v>
      </c>
      <c r="D466" s="115"/>
      <c r="E466" s="115">
        <v>122</v>
      </c>
      <c r="F466" s="115">
        <v>38468</v>
      </c>
      <c r="G466" s="115">
        <f t="shared" si="7"/>
        <v>454.714</v>
      </c>
    </row>
    <row r="467" spans="1:7" x14ac:dyDescent="0.25">
      <c r="A467" s="116" t="s">
        <v>869</v>
      </c>
      <c r="B467" s="124">
        <v>150</v>
      </c>
      <c r="C467" s="124"/>
      <c r="D467" s="124"/>
      <c r="E467" s="124"/>
      <c r="F467" s="124">
        <v>150</v>
      </c>
      <c r="G467" s="124">
        <f t="shared" si="7"/>
        <v>1.5</v>
      </c>
    </row>
    <row r="468" spans="1:7" x14ac:dyDescent="0.25">
      <c r="A468" s="116" t="s">
        <v>870</v>
      </c>
      <c r="B468" s="124">
        <v>771</v>
      </c>
      <c r="C468" s="124"/>
      <c r="D468" s="124"/>
      <c r="E468" s="124"/>
      <c r="F468" s="124">
        <v>771</v>
      </c>
      <c r="G468" s="124">
        <f t="shared" si="7"/>
        <v>7.71</v>
      </c>
    </row>
    <row r="469" spans="1:7" x14ac:dyDescent="0.25">
      <c r="A469" s="116" t="s">
        <v>1151</v>
      </c>
      <c r="B469" s="124">
        <v>673</v>
      </c>
      <c r="C469" s="124"/>
      <c r="D469" s="124"/>
      <c r="E469" s="124"/>
      <c r="F469" s="124">
        <v>673</v>
      </c>
      <c r="G469" s="124">
        <f t="shared" si="7"/>
        <v>6.73</v>
      </c>
    </row>
    <row r="470" spans="1:7" x14ac:dyDescent="0.25">
      <c r="A470" s="116" t="s">
        <v>871</v>
      </c>
      <c r="B470" s="124">
        <v>1218</v>
      </c>
      <c r="C470" s="124"/>
      <c r="D470" s="124"/>
      <c r="E470" s="124"/>
      <c r="F470" s="124">
        <v>1218</v>
      </c>
      <c r="G470" s="124">
        <f t="shared" si="7"/>
        <v>12.18</v>
      </c>
    </row>
    <row r="471" spans="1:7" x14ac:dyDescent="0.25">
      <c r="A471" s="116" t="s">
        <v>872</v>
      </c>
      <c r="B471" s="124">
        <v>675</v>
      </c>
      <c r="C471" s="124"/>
      <c r="D471" s="124"/>
      <c r="E471" s="124"/>
      <c r="F471" s="124">
        <v>675</v>
      </c>
      <c r="G471" s="124">
        <f t="shared" si="7"/>
        <v>6.75</v>
      </c>
    </row>
    <row r="472" spans="1:7" x14ac:dyDescent="0.25">
      <c r="A472" s="116" t="s">
        <v>873</v>
      </c>
      <c r="B472" s="124">
        <v>418</v>
      </c>
      <c r="C472" s="124"/>
      <c r="D472" s="124"/>
      <c r="E472" s="124"/>
      <c r="F472" s="124">
        <v>418</v>
      </c>
      <c r="G472" s="124">
        <f t="shared" si="7"/>
        <v>4.18</v>
      </c>
    </row>
    <row r="473" spans="1:7" x14ac:dyDescent="0.25">
      <c r="A473" s="116" t="s">
        <v>874</v>
      </c>
      <c r="B473" s="124">
        <v>1609</v>
      </c>
      <c r="C473" s="124">
        <v>1</v>
      </c>
      <c r="D473" s="124"/>
      <c r="E473" s="124">
        <v>1</v>
      </c>
      <c r="F473" s="124">
        <v>1611</v>
      </c>
      <c r="G473" s="124">
        <f t="shared" si="7"/>
        <v>16.146999999999998</v>
      </c>
    </row>
    <row r="474" spans="1:7" x14ac:dyDescent="0.25">
      <c r="A474" s="116" t="s">
        <v>848</v>
      </c>
      <c r="B474" s="124">
        <v>1178</v>
      </c>
      <c r="C474" s="124">
        <v>1</v>
      </c>
      <c r="D474" s="124"/>
      <c r="E474" s="124">
        <v>1</v>
      </c>
      <c r="F474" s="124">
        <v>1180</v>
      </c>
      <c r="G474" s="124">
        <f t="shared" si="7"/>
        <v>11.837</v>
      </c>
    </row>
    <row r="475" spans="1:7" x14ac:dyDescent="0.25">
      <c r="A475" s="116" t="s">
        <v>876</v>
      </c>
      <c r="B475" s="124">
        <v>1113</v>
      </c>
      <c r="C475" s="124"/>
      <c r="D475" s="124"/>
      <c r="E475" s="124"/>
      <c r="F475" s="124">
        <v>1113</v>
      </c>
      <c r="G475" s="124">
        <f t="shared" si="7"/>
        <v>11.13</v>
      </c>
    </row>
    <row r="476" spans="1:7" x14ac:dyDescent="0.25">
      <c r="A476" s="116" t="s">
        <v>877</v>
      </c>
      <c r="B476" s="124">
        <v>915</v>
      </c>
      <c r="C476" s="124"/>
      <c r="D476" s="124"/>
      <c r="E476" s="124"/>
      <c r="F476" s="124">
        <v>915</v>
      </c>
      <c r="G476" s="124">
        <f t="shared" si="7"/>
        <v>9.15</v>
      </c>
    </row>
    <row r="477" spans="1:7" x14ac:dyDescent="0.25">
      <c r="A477" s="116" t="s">
        <v>878</v>
      </c>
      <c r="B477" s="124">
        <v>802</v>
      </c>
      <c r="C477" s="124"/>
      <c r="D477" s="124"/>
      <c r="E477" s="124"/>
      <c r="F477" s="124">
        <v>802</v>
      </c>
      <c r="G477" s="124">
        <f t="shared" si="7"/>
        <v>8.02</v>
      </c>
    </row>
    <row r="478" spans="1:7" x14ac:dyDescent="0.25">
      <c r="A478" s="116" t="s">
        <v>879</v>
      </c>
      <c r="B478" s="124">
        <v>635</v>
      </c>
      <c r="C478" s="124"/>
      <c r="D478" s="124"/>
      <c r="E478" s="124"/>
      <c r="F478" s="124">
        <v>635</v>
      </c>
      <c r="G478" s="124">
        <f t="shared" si="7"/>
        <v>6.35</v>
      </c>
    </row>
    <row r="479" spans="1:7" x14ac:dyDescent="0.25">
      <c r="A479" s="116" t="s">
        <v>880</v>
      </c>
      <c r="B479" s="124">
        <v>7141</v>
      </c>
      <c r="C479" s="124">
        <v>1102</v>
      </c>
      <c r="D479" s="124"/>
      <c r="E479" s="124"/>
      <c r="F479" s="124">
        <v>8243</v>
      </c>
      <c r="G479" s="124">
        <f t="shared" si="7"/>
        <v>128.714</v>
      </c>
    </row>
    <row r="480" spans="1:7" x14ac:dyDescent="0.25">
      <c r="A480" s="116" t="s">
        <v>881</v>
      </c>
      <c r="B480" s="124">
        <v>1642</v>
      </c>
      <c r="C480" s="124">
        <v>98</v>
      </c>
      <c r="D480" s="124"/>
      <c r="E480" s="124"/>
      <c r="F480" s="124">
        <v>1740</v>
      </c>
      <c r="G480" s="124">
        <f t="shared" si="7"/>
        <v>21.515999999999998</v>
      </c>
    </row>
    <row r="481" spans="1:7" x14ac:dyDescent="0.25">
      <c r="A481" s="116" t="s">
        <v>882</v>
      </c>
      <c r="B481" s="124">
        <v>2950</v>
      </c>
      <c r="C481" s="124"/>
      <c r="D481" s="124"/>
      <c r="E481" s="124"/>
      <c r="F481" s="124">
        <v>2950</v>
      </c>
      <c r="G481" s="124">
        <f t="shared" si="7"/>
        <v>29.5</v>
      </c>
    </row>
    <row r="482" spans="1:7" x14ac:dyDescent="0.25">
      <c r="A482" s="116" t="s">
        <v>883</v>
      </c>
      <c r="B482" s="124">
        <v>8041</v>
      </c>
      <c r="C482" s="124">
        <v>393</v>
      </c>
      <c r="D482" s="124"/>
      <c r="E482" s="124"/>
      <c r="F482" s="124">
        <v>8434</v>
      </c>
      <c r="G482" s="124">
        <f t="shared" si="7"/>
        <v>100.846</v>
      </c>
    </row>
    <row r="483" spans="1:7" x14ac:dyDescent="0.25">
      <c r="A483" s="116" t="s">
        <v>884</v>
      </c>
      <c r="B483" s="124">
        <v>2502</v>
      </c>
      <c r="C483" s="124"/>
      <c r="D483" s="124"/>
      <c r="E483" s="124"/>
      <c r="F483" s="124">
        <v>2502</v>
      </c>
      <c r="G483" s="124">
        <f t="shared" si="7"/>
        <v>25.02</v>
      </c>
    </row>
    <row r="484" spans="1:7" x14ac:dyDescent="0.25">
      <c r="A484" s="116" t="s">
        <v>885</v>
      </c>
      <c r="B484" s="124">
        <v>460</v>
      </c>
      <c r="C484" s="124"/>
      <c r="D484" s="124"/>
      <c r="E484" s="124"/>
      <c r="F484" s="124">
        <v>460</v>
      </c>
      <c r="G484" s="124">
        <f t="shared" si="7"/>
        <v>4.5999999999999996</v>
      </c>
    </row>
    <row r="485" spans="1:7" x14ac:dyDescent="0.25">
      <c r="A485" s="116" t="s">
        <v>886</v>
      </c>
      <c r="B485" s="124">
        <v>2624</v>
      </c>
      <c r="C485" s="124">
        <v>67</v>
      </c>
      <c r="D485" s="124"/>
      <c r="E485" s="124">
        <v>120</v>
      </c>
      <c r="F485" s="124">
        <v>2811</v>
      </c>
      <c r="G485" s="124">
        <f t="shared" si="7"/>
        <v>30.324000000000002</v>
      </c>
    </row>
    <row r="486" spans="1:7" x14ac:dyDescent="0.25">
      <c r="A486" s="116" t="s">
        <v>887</v>
      </c>
      <c r="B486" s="124">
        <v>1147</v>
      </c>
      <c r="C486" s="124">
        <v>20</v>
      </c>
      <c r="D486" s="124"/>
      <c r="E486" s="124"/>
      <c r="F486" s="124">
        <v>1167</v>
      </c>
      <c r="G486" s="124">
        <f t="shared" si="7"/>
        <v>12.51</v>
      </c>
    </row>
    <row r="487" spans="1:7" x14ac:dyDescent="0.25">
      <c r="A487" s="125" t="s">
        <v>889</v>
      </c>
      <c r="B487" s="115">
        <v>19771</v>
      </c>
      <c r="C487" s="115">
        <v>357</v>
      </c>
      <c r="D487" s="115"/>
      <c r="E487" s="115">
        <v>1</v>
      </c>
      <c r="F487" s="115">
        <v>20129</v>
      </c>
      <c r="G487" s="115">
        <f t="shared" si="7"/>
        <v>216.279</v>
      </c>
    </row>
    <row r="488" spans="1:7" x14ac:dyDescent="0.25">
      <c r="A488" s="116" t="s">
        <v>1028</v>
      </c>
      <c r="B488" s="124">
        <v>1727</v>
      </c>
      <c r="C488" s="124">
        <v>80</v>
      </c>
      <c r="D488" s="124"/>
      <c r="E488" s="124"/>
      <c r="F488" s="124">
        <v>1807</v>
      </c>
      <c r="G488" s="124">
        <f t="shared" si="7"/>
        <v>21.43</v>
      </c>
    </row>
    <row r="489" spans="1:7" x14ac:dyDescent="0.25">
      <c r="A489" s="116" t="s">
        <v>890</v>
      </c>
      <c r="B489" s="124">
        <v>1950</v>
      </c>
      <c r="C489" s="124">
        <v>100</v>
      </c>
      <c r="D489" s="124"/>
      <c r="E489" s="124"/>
      <c r="F489" s="124">
        <v>2050</v>
      </c>
      <c r="G489" s="124">
        <f t="shared" si="7"/>
        <v>24.7</v>
      </c>
    </row>
    <row r="490" spans="1:7" x14ac:dyDescent="0.25">
      <c r="A490" s="116" t="s">
        <v>891</v>
      </c>
      <c r="B490" s="124">
        <v>350</v>
      </c>
      <c r="C490" s="124"/>
      <c r="D490" s="124"/>
      <c r="E490" s="124"/>
      <c r="F490" s="124">
        <v>350</v>
      </c>
      <c r="G490" s="124">
        <f t="shared" si="7"/>
        <v>3.5</v>
      </c>
    </row>
    <row r="491" spans="1:7" x14ac:dyDescent="0.25">
      <c r="A491" s="116" t="s">
        <v>892</v>
      </c>
      <c r="B491" s="124">
        <v>1515</v>
      </c>
      <c r="C491" s="124"/>
      <c r="D491" s="124"/>
      <c r="E491" s="124">
        <v>1</v>
      </c>
      <c r="F491" s="124">
        <v>1516</v>
      </c>
      <c r="G491" s="124">
        <f t="shared" si="7"/>
        <v>15.154999999999999</v>
      </c>
    </row>
    <row r="492" spans="1:7" x14ac:dyDescent="0.25">
      <c r="A492" s="116" t="s">
        <v>1152</v>
      </c>
      <c r="B492" s="124">
        <v>1120</v>
      </c>
      <c r="C492" s="124"/>
      <c r="D492" s="124"/>
      <c r="E492" s="124"/>
      <c r="F492" s="124">
        <v>1120</v>
      </c>
      <c r="G492" s="124">
        <f t="shared" si="7"/>
        <v>11.2</v>
      </c>
    </row>
    <row r="493" spans="1:7" x14ac:dyDescent="0.25">
      <c r="A493" s="116" t="s">
        <v>1281</v>
      </c>
      <c r="B493" s="124">
        <v>500</v>
      </c>
      <c r="C493" s="124"/>
      <c r="D493" s="124"/>
      <c r="E493" s="124"/>
      <c r="F493" s="124">
        <v>500</v>
      </c>
      <c r="G493" s="124">
        <f t="shared" si="7"/>
        <v>5</v>
      </c>
    </row>
    <row r="494" spans="1:7" x14ac:dyDescent="0.25">
      <c r="A494" s="116" t="s">
        <v>1282</v>
      </c>
      <c r="B494" s="124">
        <v>300</v>
      </c>
      <c r="C494" s="124"/>
      <c r="D494" s="124"/>
      <c r="E494" s="124"/>
      <c r="F494" s="124">
        <v>300</v>
      </c>
      <c r="G494" s="124">
        <f t="shared" si="7"/>
        <v>3</v>
      </c>
    </row>
    <row r="495" spans="1:7" x14ac:dyDescent="0.25">
      <c r="A495" s="116" t="s">
        <v>1029</v>
      </c>
      <c r="B495" s="124">
        <v>1199</v>
      </c>
      <c r="C495" s="124"/>
      <c r="D495" s="124"/>
      <c r="E495" s="124"/>
      <c r="F495" s="124">
        <v>1199</v>
      </c>
      <c r="G495" s="124">
        <f t="shared" si="7"/>
        <v>11.99</v>
      </c>
    </row>
    <row r="496" spans="1:7" x14ac:dyDescent="0.25">
      <c r="A496" s="116" t="s">
        <v>1153</v>
      </c>
      <c r="B496" s="124">
        <v>880</v>
      </c>
      <c r="C496" s="124"/>
      <c r="D496" s="124"/>
      <c r="E496" s="124"/>
      <c r="F496" s="124">
        <v>880</v>
      </c>
      <c r="G496" s="124">
        <f t="shared" si="7"/>
        <v>8.8000000000000007</v>
      </c>
    </row>
    <row r="497" spans="1:7" x14ac:dyDescent="0.25">
      <c r="A497" s="116" t="s">
        <v>893</v>
      </c>
      <c r="B497" s="124">
        <v>787</v>
      </c>
      <c r="C497" s="124"/>
      <c r="D497" s="124"/>
      <c r="E497" s="124"/>
      <c r="F497" s="124">
        <v>787</v>
      </c>
      <c r="G497" s="124">
        <f t="shared" si="7"/>
        <v>7.87</v>
      </c>
    </row>
    <row r="498" spans="1:7" x14ac:dyDescent="0.25">
      <c r="A498" s="116" t="s">
        <v>894</v>
      </c>
      <c r="B498" s="124">
        <v>3206</v>
      </c>
      <c r="C498" s="124">
        <v>37</v>
      </c>
      <c r="D498" s="124"/>
      <c r="E498" s="124"/>
      <c r="F498" s="124">
        <v>3243</v>
      </c>
      <c r="G498" s="124">
        <f t="shared" si="7"/>
        <v>33.984000000000002</v>
      </c>
    </row>
    <row r="499" spans="1:7" x14ac:dyDescent="0.25">
      <c r="A499" s="116" t="s">
        <v>895</v>
      </c>
      <c r="B499" s="124">
        <v>5021</v>
      </c>
      <c r="C499" s="124">
        <v>139</v>
      </c>
      <c r="D499" s="124"/>
      <c r="E499" s="124"/>
      <c r="F499" s="124">
        <v>5160</v>
      </c>
      <c r="G499" s="124">
        <f t="shared" si="7"/>
        <v>57.438000000000002</v>
      </c>
    </row>
    <row r="500" spans="1:7" x14ac:dyDescent="0.25">
      <c r="A500" s="116" t="s">
        <v>1283</v>
      </c>
      <c r="B500" s="124">
        <v>350</v>
      </c>
      <c r="C500" s="124"/>
      <c r="D500" s="124"/>
      <c r="E500" s="124"/>
      <c r="F500" s="124">
        <v>350</v>
      </c>
      <c r="G500" s="124">
        <f t="shared" si="7"/>
        <v>3.5</v>
      </c>
    </row>
    <row r="501" spans="1:7" x14ac:dyDescent="0.25">
      <c r="A501" s="116" t="s">
        <v>896</v>
      </c>
      <c r="B501" s="124">
        <v>366</v>
      </c>
      <c r="C501" s="124">
        <v>1</v>
      </c>
      <c r="D501" s="124"/>
      <c r="E501" s="124"/>
      <c r="F501" s="124">
        <v>367</v>
      </c>
      <c r="G501" s="124">
        <f t="shared" si="7"/>
        <v>3.7120000000000002</v>
      </c>
    </row>
    <row r="502" spans="1:7" x14ac:dyDescent="0.25">
      <c r="A502" s="116" t="s">
        <v>897</v>
      </c>
      <c r="B502" s="124">
        <v>500</v>
      </c>
      <c r="C502" s="124"/>
      <c r="D502" s="124"/>
      <c r="E502" s="124"/>
      <c r="F502" s="124">
        <v>500</v>
      </c>
      <c r="G502" s="124">
        <f t="shared" si="7"/>
        <v>5</v>
      </c>
    </row>
    <row r="503" spans="1:7" x14ac:dyDescent="0.25">
      <c r="A503" s="111" t="s">
        <v>1155</v>
      </c>
      <c r="B503" s="112">
        <v>212515</v>
      </c>
      <c r="C503" s="112">
        <v>17204</v>
      </c>
      <c r="D503" s="112">
        <v>3782</v>
      </c>
      <c r="E503" s="112">
        <v>801</v>
      </c>
      <c r="F503" s="112">
        <v>234302</v>
      </c>
      <c r="G503" s="112">
        <f t="shared" si="7"/>
        <v>3175.0430000000001</v>
      </c>
    </row>
    <row r="504" spans="1:7" x14ac:dyDescent="0.25">
      <c r="A504" s="125" t="s">
        <v>845</v>
      </c>
      <c r="B504" s="115">
        <v>25399</v>
      </c>
      <c r="C504" s="115">
        <v>2179</v>
      </c>
      <c r="D504" s="115">
        <v>1381</v>
      </c>
      <c r="E504" s="115">
        <v>207</v>
      </c>
      <c r="F504" s="115">
        <v>29166</v>
      </c>
      <c r="G504" s="115">
        <f t="shared" si="7"/>
        <v>423.57299999999998</v>
      </c>
    </row>
    <row r="505" spans="1:7" x14ac:dyDescent="0.25">
      <c r="A505" s="116" t="s">
        <v>846</v>
      </c>
      <c r="B505" s="124">
        <v>1028</v>
      </c>
      <c r="C505" s="124"/>
      <c r="D505" s="124"/>
      <c r="E505" s="124"/>
      <c r="F505" s="124">
        <v>1028</v>
      </c>
      <c r="G505" s="124">
        <f t="shared" si="7"/>
        <v>10.28</v>
      </c>
    </row>
    <row r="506" spans="1:7" x14ac:dyDescent="0.25">
      <c r="A506" s="116" t="s">
        <v>847</v>
      </c>
      <c r="B506" s="124">
        <v>11898</v>
      </c>
      <c r="C506" s="124">
        <v>1048</v>
      </c>
      <c r="D506" s="124">
        <v>1007</v>
      </c>
      <c r="E506" s="124">
        <v>207</v>
      </c>
      <c r="F506" s="124">
        <v>14160</v>
      </c>
      <c r="G506" s="124">
        <f t="shared" si="7"/>
        <v>214.791</v>
      </c>
    </row>
    <row r="507" spans="1:7" x14ac:dyDescent="0.25">
      <c r="A507" s="116" t="s">
        <v>1025</v>
      </c>
      <c r="B507" s="124">
        <v>3752</v>
      </c>
      <c r="C507" s="124">
        <v>764</v>
      </c>
      <c r="D507" s="124"/>
      <c r="E507" s="124"/>
      <c r="F507" s="124">
        <v>4516</v>
      </c>
      <c r="G507" s="124">
        <f t="shared" si="7"/>
        <v>77.248000000000005</v>
      </c>
    </row>
    <row r="508" spans="1:7" x14ac:dyDescent="0.25">
      <c r="A508" s="116" t="s">
        <v>849</v>
      </c>
      <c r="B508" s="124">
        <v>5746</v>
      </c>
      <c r="C508" s="124">
        <v>367</v>
      </c>
      <c r="D508" s="124">
        <v>374</v>
      </c>
      <c r="E508" s="124"/>
      <c r="F508" s="124">
        <v>6487</v>
      </c>
      <c r="G508" s="124">
        <f t="shared" si="7"/>
        <v>91.504000000000005</v>
      </c>
    </row>
    <row r="509" spans="1:7" x14ac:dyDescent="0.25">
      <c r="A509" s="116" t="s">
        <v>1284</v>
      </c>
      <c r="B509" s="124">
        <v>2975</v>
      </c>
      <c r="C509" s="124"/>
      <c r="D509" s="124"/>
      <c r="E509" s="124"/>
      <c r="F509" s="124">
        <v>2975</v>
      </c>
      <c r="G509" s="124">
        <f t="shared" si="7"/>
        <v>29.75</v>
      </c>
    </row>
    <row r="510" spans="1:7" x14ac:dyDescent="0.25">
      <c r="A510" s="125" t="s">
        <v>11</v>
      </c>
      <c r="B510" s="115">
        <v>40660</v>
      </c>
      <c r="C510" s="115">
        <v>4793</v>
      </c>
      <c r="D510" s="115"/>
      <c r="E510" s="115">
        <v>149</v>
      </c>
      <c r="F510" s="115">
        <v>45602</v>
      </c>
      <c r="G510" s="115">
        <f t="shared" si="7"/>
        <v>656.58100000000002</v>
      </c>
    </row>
    <row r="511" spans="1:7" x14ac:dyDescent="0.25">
      <c r="A511" s="116" t="s">
        <v>13</v>
      </c>
      <c r="B511" s="124">
        <v>28115</v>
      </c>
      <c r="C511" s="124">
        <v>3474</v>
      </c>
      <c r="D511" s="124"/>
      <c r="E511" s="124">
        <v>123</v>
      </c>
      <c r="F511" s="124">
        <v>31712</v>
      </c>
      <c r="G511" s="124">
        <f t="shared" si="7"/>
        <v>462.41300000000001</v>
      </c>
    </row>
    <row r="512" spans="1:7" x14ac:dyDescent="0.25">
      <c r="A512" s="116" t="s">
        <v>15</v>
      </c>
      <c r="B512" s="124">
        <v>2215</v>
      </c>
      <c r="C512" s="124">
        <v>367</v>
      </c>
      <c r="D512" s="124"/>
      <c r="E512" s="124">
        <v>26</v>
      </c>
      <c r="F512" s="124">
        <v>2608</v>
      </c>
      <c r="G512" s="124">
        <f t="shared" si="7"/>
        <v>41.363999999999997</v>
      </c>
    </row>
    <row r="513" spans="1:7" x14ac:dyDescent="0.25">
      <c r="A513" s="116" t="s">
        <v>17</v>
      </c>
      <c r="B513" s="124">
        <v>922</v>
      </c>
      <c r="C513" s="124"/>
      <c r="D513" s="124"/>
      <c r="E513" s="124"/>
      <c r="F513" s="124">
        <v>922</v>
      </c>
      <c r="G513" s="124">
        <f t="shared" si="7"/>
        <v>9.2200000000000006</v>
      </c>
    </row>
    <row r="514" spans="1:7" x14ac:dyDescent="0.25">
      <c r="A514" s="116" t="s">
        <v>19</v>
      </c>
      <c r="B514" s="124">
        <v>321</v>
      </c>
      <c r="C514" s="124">
        <v>173</v>
      </c>
      <c r="D514" s="124"/>
      <c r="E514" s="124"/>
      <c r="F514" s="124">
        <v>494</v>
      </c>
      <c r="G514" s="124">
        <f t="shared" si="7"/>
        <v>12.206</v>
      </c>
    </row>
    <row r="515" spans="1:7" x14ac:dyDescent="0.25">
      <c r="A515" s="116" t="s">
        <v>20</v>
      </c>
      <c r="B515" s="124">
        <v>1276</v>
      </c>
      <c r="C515" s="124">
        <v>28</v>
      </c>
      <c r="D515" s="124"/>
      <c r="E515" s="124"/>
      <c r="F515" s="124">
        <v>1304</v>
      </c>
      <c r="G515" s="124">
        <f t="shared" si="7"/>
        <v>14.215999999999999</v>
      </c>
    </row>
    <row r="516" spans="1:7" x14ac:dyDescent="0.25">
      <c r="A516" s="116" t="s">
        <v>21</v>
      </c>
      <c r="B516" s="124">
        <v>339</v>
      </c>
      <c r="C516" s="124"/>
      <c r="D516" s="124"/>
      <c r="E516" s="124"/>
      <c r="F516" s="124">
        <v>339</v>
      </c>
      <c r="G516" s="124">
        <f t="shared" si="7"/>
        <v>3.39</v>
      </c>
    </row>
    <row r="517" spans="1:7" x14ac:dyDescent="0.25">
      <c r="A517" s="116" t="s">
        <v>22</v>
      </c>
      <c r="B517" s="124">
        <v>957</v>
      </c>
      <c r="C517" s="124"/>
      <c r="D517" s="124"/>
      <c r="E517" s="124"/>
      <c r="F517" s="124">
        <v>957</v>
      </c>
      <c r="G517" s="124">
        <f t="shared" si="7"/>
        <v>9.57</v>
      </c>
    </row>
    <row r="518" spans="1:7" x14ac:dyDescent="0.25">
      <c r="A518" s="116" t="s">
        <v>24</v>
      </c>
      <c r="B518" s="124">
        <v>493</v>
      </c>
      <c r="C518" s="124"/>
      <c r="D518" s="124"/>
      <c r="E518" s="124"/>
      <c r="F518" s="124">
        <v>493</v>
      </c>
      <c r="G518" s="124">
        <f t="shared" si="7"/>
        <v>4.93</v>
      </c>
    </row>
    <row r="519" spans="1:7" x14ac:dyDescent="0.25">
      <c r="A519" s="116" t="s">
        <v>25</v>
      </c>
      <c r="B519" s="124">
        <v>139</v>
      </c>
      <c r="C519" s="124"/>
      <c r="D519" s="124"/>
      <c r="E519" s="124"/>
      <c r="F519" s="124">
        <v>139</v>
      </c>
      <c r="G519" s="124">
        <f t="shared" si="7"/>
        <v>1.39</v>
      </c>
    </row>
    <row r="520" spans="1:7" x14ac:dyDescent="0.25">
      <c r="A520" s="116" t="s">
        <v>1285</v>
      </c>
      <c r="B520" s="124"/>
      <c r="C520" s="124">
        <v>354</v>
      </c>
      <c r="D520" s="124"/>
      <c r="E520" s="124"/>
      <c r="F520" s="124">
        <v>354</v>
      </c>
      <c r="G520" s="124">
        <f t="shared" ref="G520:G583" si="8">(B520*$K$5+C520*$K$6+D520*$K$7+E520*$K$8)/1000</f>
        <v>18.408000000000001</v>
      </c>
    </row>
    <row r="521" spans="1:7" x14ac:dyDescent="0.25">
      <c r="A521" s="116" t="s">
        <v>26</v>
      </c>
      <c r="B521" s="124">
        <v>5883</v>
      </c>
      <c r="C521" s="124">
        <v>397</v>
      </c>
      <c r="D521" s="124"/>
      <c r="E521" s="124"/>
      <c r="F521" s="124">
        <v>6280</v>
      </c>
      <c r="G521" s="124">
        <f t="shared" si="8"/>
        <v>79.474000000000004</v>
      </c>
    </row>
    <row r="522" spans="1:7" x14ac:dyDescent="0.25">
      <c r="A522" s="125" t="s">
        <v>27</v>
      </c>
      <c r="B522" s="115">
        <v>22641</v>
      </c>
      <c r="C522" s="115">
        <v>1852</v>
      </c>
      <c r="D522" s="115">
        <v>589</v>
      </c>
      <c r="E522" s="115"/>
      <c r="F522" s="115">
        <v>25082</v>
      </c>
      <c r="G522" s="115">
        <f t="shared" si="8"/>
        <v>346.274</v>
      </c>
    </row>
    <row r="523" spans="1:7" x14ac:dyDescent="0.25">
      <c r="A523" s="116" t="s">
        <v>1286</v>
      </c>
      <c r="B523" s="124">
        <v>672</v>
      </c>
      <c r="C523" s="124">
        <v>169</v>
      </c>
      <c r="D523" s="124"/>
      <c r="E523" s="124"/>
      <c r="F523" s="124">
        <v>841</v>
      </c>
      <c r="G523" s="124">
        <f t="shared" si="8"/>
        <v>15.507999999999999</v>
      </c>
    </row>
    <row r="524" spans="1:7" x14ac:dyDescent="0.25">
      <c r="A524" s="116" t="s">
        <v>28</v>
      </c>
      <c r="B524" s="124">
        <v>371</v>
      </c>
      <c r="C524" s="124"/>
      <c r="D524" s="124"/>
      <c r="E524" s="124"/>
      <c r="F524" s="124">
        <v>371</v>
      </c>
      <c r="G524" s="124">
        <f t="shared" si="8"/>
        <v>3.71</v>
      </c>
    </row>
    <row r="525" spans="1:7" x14ac:dyDescent="0.25">
      <c r="A525" s="116" t="s">
        <v>29</v>
      </c>
      <c r="B525" s="124">
        <v>18711</v>
      </c>
      <c r="C525" s="124">
        <v>1683</v>
      </c>
      <c r="D525" s="124">
        <v>589</v>
      </c>
      <c r="E525" s="124"/>
      <c r="F525" s="124">
        <v>20983</v>
      </c>
      <c r="G525" s="124">
        <f t="shared" si="8"/>
        <v>298.18599999999998</v>
      </c>
    </row>
    <row r="526" spans="1:7" x14ac:dyDescent="0.25">
      <c r="A526" s="116" t="s">
        <v>30</v>
      </c>
      <c r="B526" s="124">
        <v>782</v>
      </c>
      <c r="C526" s="124"/>
      <c r="D526" s="124"/>
      <c r="E526" s="124"/>
      <c r="F526" s="124">
        <v>782</v>
      </c>
      <c r="G526" s="124">
        <f t="shared" si="8"/>
        <v>7.82</v>
      </c>
    </row>
    <row r="527" spans="1:7" x14ac:dyDescent="0.25">
      <c r="A527" s="116" t="s">
        <v>31</v>
      </c>
      <c r="B527" s="124">
        <v>844</v>
      </c>
      <c r="C527" s="124"/>
      <c r="D527" s="124"/>
      <c r="E527" s="124"/>
      <c r="F527" s="124">
        <v>844</v>
      </c>
      <c r="G527" s="124">
        <f t="shared" si="8"/>
        <v>8.44</v>
      </c>
    </row>
    <row r="528" spans="1:7" x14ac:dyDescent="0.25">
      <c r="A528" s="116" t="s">
        <v>32</v>
      </c>
      <c r="B528" s="124">
        <v>87</v>
      </c>
      <c r="C528" s="124"/>
      <c r="D528" s="124"/>
      <c r="E528" s="124"/>
      <c r="F528" s="124">
        <v>87</v>
      </c>
      <c r="G528" s="124">
        <f t="shared" si="8"/>
        <v>0.87</v>
      </c>
    </row>
    <row r="529" spans="1:7" x14ac:dyDescent="0.25">
      <c r="A529" s="116" t="s">
        <v>33</v>
      </c>
      <c r="B529" s="124">
        <v>627</v>
      </c>
      <c r="C529" s="124"/>
      <c r="D529" s="124"/>
      <c r="E529" s="124"/>
      <c r="F529" s="124">
        <v>627</v>
      </c>
      <c r="G529" s="124">
        <f t="shared" si="8"/>
        <v>6.27</v>
      </c>
    </row>
    <row r="530" spans="1:7" x14ac:dyDescent="0.25">
      <c r="A530" s="116" t="s">
        <v>34</v>
      </c>
      <c r="B530" s="124">
        <v>547</v>
      </c>
      <c r="C530" s="124"/>
      <c r="D530" s="124"/>
      <c r="E530" s="124"/>
      <c r="F530" s="124">
        <v>547</v>
      </c>
      <c r="G530" s="124">
        <f t="shared" si="8"/>
        <v>5.47</v>
      </c>
    </row>
    <row r="531" spans="1:7" x14ac:dyDescent="0.25">
      <c r="A531" s="125" t="s">
        <v>35</v>
      </c>
      <c r="B531" s="115">
        <v>58287</v>
      </c>
      <c r="C531" s="115">
        <v>4109</v>
      </c>
      <c r="D531" s="115">
        <v>264</v>
      </c>
      <c r="E531" s="115">
        <v>377</v>
      </c>
      <c r="F531" s="115">
        <v>63037</v>
      </c>
      <c r="G531" s="115">
        <f t="shared" si="8"/>
        <v>808.98299999999995</v>
      </c>
    </row>
    <row r="532" spans="1:7" x14ac:dyDescent="0.25">
      <c r="A532" s="116" t="s">
        <v>1157</v>
      </c>
      <c r="B532" s="124">
        <v>336</v>
      </c>
      <c r="C532" s="124"/>
      <c r="D532" s="124"/>
      <c r="E532" s="124"/>
      <c r="F532" s="124">
        <v>336</v>
      </c>
      <c r="G532" s="124">
        <f t="shared" si="8"/>
        <v>3.36</v>
      </c>
    </row>
    <row r="533" spans="1:7" x14ac:dyDescent="0.25">
      <c r="A533" s="116" t="s">
        <v>36</v>
      </c>
      <c r="B533" s="124">
        <v>5438</v>
      </c>
      <c r="C533" s="124">
        <v>6</v>
      </c>
      <c r="D533" s="124"/>
      <c r="E533" s="124"/>
      <c r="F533" s="124">
        <v>5444</v>
      </c>
      <c r="G533" s="124">
        <f t="shared" si="8"/>
        <v>54.692</v>
      </c>
    </row>
    <row r="534" spans="1:7" x14ac:dyDescent="0.25">
      <c r="A534" s="116" t="s">
        <v>37</v>
      </c>
      <c r="B534" s="124">
        <v>550</v>
      </c>
      <c r="C534" s="124"/>
      <c r="D534" s="124"/>
      <c r="E534" s="124"/>
      <c r="F534" s="124">
        <v>550</v>
      </c>
      <c r="G534" s="124">
        <f t="shared" si="8"/>
        <v>5.5</v>
      </c>
    </row>
    <row r="535" spans="1:7" x14ac:dyDescent="0.25">
      <c r="A535" s="116" t="s">
        <v>38</v>
      </c>
      <c r="B535" s="124">
        <v>4421</v>
      </c>
      <c r="C535" s="124">
        <v>702</v>
      </c>
      <c r="D535" s="124"/>
      <c r="E535" s="124"/>
      <c r="F535" s="124">
        <v>5123</v>
      </c>
      <c r="G535" s="124">
        <f t="shared" si="8"/>
        <v>80.713999999999999</v>
      </c>
    </row>
    <row r="536" spans="1:7" x14ac:dyDescent="0.25">
      <c r="A536" s="116" t="s">
        <v>39</v>
      </c>
      <c r="B536" s="124">
        <v>47542</v>
      </c>
      <c r="C536" s="124">
        <v>3401</v>
      </c>
      <c r="D536" s="124">
        <v>264</v>
      </c>
      <c r="E536" s="124">
        <v>377</v>
      </c>
      <c r="F536" s="124">
        <v>51584</v>
      </c>
      <c r="G536" s="124">
        <f t="shared" si="8"/>
        <v>664.71699999999998</v>
      </c>
    </row>
    <row r="537" spans="1:7" x14ac:dyDescent="0.25">
      <c r="A537" s="125" t="s">
        <v>41</v>
      </c>
      <c r="B537" s="115">
        <v>14028</v>
      </c>
      <c r="C537" s="115">
        <v>1440</v>
      </c>
      <c r="D537" s="115"/>
      <c r="E537" s="115"/>
      <c r="F537" s="115">
        <v>15468</v>
      </c>
      <c r="G537" s="115">
        <f t="shared" si="8"/>
        <v>215.16</v>
      </c>
    </row>
    <row r="538" spans="1:7" x14ac:dyDescent="0.25">
      <c r="A538" s="116" t="s">
        <v>42</v>
      </c>
      <c r="B538" s="124">
        <v>937</v>
      </c>
      <c r="C538" s="124">
        <v>9</v>
      </c>
      <c r="D538" s="124"/>
      <c r="E538" s="124"/>
      <c r="F538" s="124">
        <v>946</v>
      </c>
      <c r="G538" s="124">
        <f t="shared" si="8"/>
        <v>9.8379999999999992</v>
      </c>
    </row>
    <row r="539" spans="1:7" x14ac:dyDescent="0.25">
      <c r="A539" s="116" t="s">
        <v>944</v>
      </c>
      <c r="B539" s="124"/>
      <c r="C539" s="124">
        <v>215</v>
      </c>
      <c r="D539" s="124"/>
      <c r="E539" s="124"/>
      <c r="F539" s="124">
        <v>215</v>
      </c>
      <c r="G539" s="124">
        <f t="shared" si="8"/>
        <v>11.18</v>
      </c>
    </row>
    <row r="540" spans="1:7" x14ac:dyDescent="0.25">
      <c r="A540" s="116" t="s">
        <v>44</v>
      </c>
      <c r="B540" s="124">
        <v>412</v>
      </c>
      <c r="C540" s="124"/>
      <c r="D540" s="124"/>
      <c r="E540" s="124"/>
      <c r="F540" s="124">
        <v>412</v>
      </c>
      <c r="G540" s="124">
        <f t="shared" si="8"/>
        <v>4.12</v>
      </c>
    </row>
    <row r="541" spans="1:7" x14ac:dyDescent="0.25">
      <c r="A541" s="116" t="s">
        <v>45</v>
      </c>
      <c r="B541" s="124">
        <v>463</v>
      </c>
      <c r="C541" s="124">
        <v>8</v>
      </c>
      <c r="D541" s="124"/>
      <c r="E541" s="124"/>
      <c r="F541" s="124">
        <v>471</v>
      </c>
      <c r="G541" s="124">
        <f t="shared" si="8"/>
        <v>5.0460000000000003</v>
      </c>
    </row>
    <row r="542" spans="1:7" x14ac:dyDescent="0.25">
      <c r="A542" s="116" t="s">
        <v>47</v>
      </c>
      <c r="B542" s="124">
        <v>2489</v>
      </c>
      <c r="C542" s="124"/>
      <c r="D542" s="124"/>
      <c r="E542" s="124"/>
      <c r="F542" s="124">
        <v>2489</v>
      </c>
      <c r="G542" s="124">
        <f t="shared" si="8"/>
        <v>24.89</v>
      </c>
    </row>
    <row r="543" spans="1:7" x14ac:dyDescent="0.25">
      <c r="A543" s="116" t="s">
        <v>49</v>
      </c>
      <c r="B543" s="124">
        <v>9528</v>
      </c>
      <c r="C543" s="124">
        <v>1208</v>
      </c>
      <c r="D543" s="124"/>
      <c r="E543" s="124"/>
      <c r="F543" s="124">
        <v>10736</v>
      </c>
      <c r="G543" s="124">
        <f t="shared" si="8"/>
        <v>158.096</v>
      </c>
    </row>
    <row r="544" spans="1:7" x14ac:dyDescent="0.25">
      <c r="A544" s="116" t="s">
        <v>50</v>
      </c>
      <c r="B544" s="124">
        <v>199</v>
      </c>
      <c r="C544" s="124"/>
      <c r="D544" s="124"/>
      <c r="E544" s="124"/>
      <c r="F544" s="124">
        <v>199</v>
      </c>
      <c r="G544" s="124">
        <f t="shared" si="8"/>
        <v>1.99</v>
      </c>
    </row>
    <row r="545" spans="1:7" x14ac:dyDescent="0.25">
      <c r="A545" s="125" t="s">
        <v>51</v>
      </c>
      <c r="B545" s="115">
        <v>51500</v>
      </c>
      <c r="C545" s="115">
        <v>2831</v>
      </c>
      <c r="D545" s="115">
        <v>1548</v>
      </c>
      <c r="E545" s="115">
        <v>68</v>
      </c>
      <c r="F545" s="115">
        <v>55947</v>
      </c>
      <c r="G545" s="115">
        <f t="shared" si="8"/>
        <v>724.47199999999998</v>
      </c>
    </row>
    <row r="546" spans="1:7" x14ac:dyDescent="0.25">
      <c r="A546" s="116" t="s">
        <v>51</v>
      </c>
      <c r="B546" s="124">
        <v>51500</v>
      </c>
      <c r="C546" s="124">
        <v>2831</v>
      </c>
      <c r="D546" s="124">
        <v>1548</v>
      </c>
      <c r="E546" s="124">
        <v>68</v>
      </c>
      <c r="F546" s="124">
        <v>55947</v>
      </c>
      <c r="G546" s="124">
        <f t="shared" si="8"/>
        <v>724.47199999999998</v>
      </c>
    </row>
    <row r="547" spans="1:7" x14ac:dyDescent="0.25">
      <c r="A547" s="111" t="s">
        <v>1164</v>
      </c>
      <c r="B547" s="112">
        <v>123096</v>
      </c>
      <c r="C547" s="112">
        <v>6637</v>
      </c>
      <c r="D547" s="112">
        <v>967</v>
      </c>
      <c r="E547" s="112">
        <v>852</v>
      </c>
      <c r="F547" s="112">
        <v>131552</v>
      </c>
      <c r="G547" s="112">
        <f t="shared" si="8"/>
        <v>1619.0239999999999</v>
      </c>
    </row>
    <row r="548" spans="1:7" x14ac:dyDescent="0.25">
      <c r="A548" s="125" t="s">
        <v>365</v>
      </c>
      <c r="B548" s="115">
        <v>13730</v>
      </c>
      <c r="C548" s="115">
        <v>1153</v>
      </c>
      <c r="D548" s="115"/>
      <c r="E548" s="115"/>
      <c r="F548" s="115">
        <v>14883</v>
      </c>
      <c r="G548" s="115">
        <f t="shared" si="8"/>
        <v>197.256</v>
      </c>
    </row>
    <row r="549" spans="1:7" x14ac:dyDescent="0.25">
      <c r="A549" s="116" t="s">
        <v>366</v>
      </c>
      <c r="B549" s="124">
        <v>8225</v>
      </c>
      <c r="C549" s="124">
        <v>1153</v>
      </c>
      <c r="D549" s="124"/>
      <c r="E549" s="124"/>
      <c r="F549" s="124">
        <v>9378</v>
      </c>
      <c r="G549" s="124">
        <f t="shared" si="8"/>
        <v>142.20599999999999</v>
      </c>
    </row>
    <row r="550" spans="1:7" x14ac:dyDescent="0.25">
      <c r="A550" s="116" t="s">
        <v>367</v>
      </c>
      <c r="B550" s="124">
        <v>5505</v>
      </c>
      <c r="C550" s="124"/>
      <c r="D550" s="124"/>
      <c r="E550" s="124"/>
      <c r="F550" s="124">
        <v>5505</v>
      </c>
      <c r="G550" s="124">
        <f t="shared" si="8"/>
        <v>55.05</v>
      </c>
    </row>
    <row r="551" spans="1:7" x14ac:dyDescent="0.25">
      <c r="A551" s="125" t="s">
        <v>368</v>
      </c>
      <c r="B551" s="115">
        <v>14617</v>
      </c>
      <c r="C551" s="115">
        <v>121</v>
      </c>
      <c r="D551" s="115"/>
      <c r="E551" s="115">
        <v>375</v>
      </c>
      <c r="F551" s="115">
        <v>15113</v>
      </c>
      <c r="G551" s="115">
        <f t="shared" si="8"/>
        <v>154.33699999999999</v>
      </c>
    </row>
    <row r="552" spans="1:7" x14ac:dyDescent="0.25">
      <c r="A552" s="116" t="s">
        <v>369</v>
      </c>
      <c r="B552" s="124">
        <v>1150</v>
      </c>
      <c r="C552" s="124"/>
      <c r="D552" s="124"/>
      <c r="E552" s="124"/>
      <c r="F552" s="124">
        <v>1150</v>
      </c>
      <c r="G552" s="124">
        <f t="shared" si="8"/>
        <v>11.5</v>
      </c>
    </row>
    <row r="553" spans="1:7" x14ac:dyDescent="0.25">
      <c r="A553" s="116" t="s">
        <v>370</v>
      </c>
      <c r="B553" s="124">
        <v>3461</v>
      </c>
      <c r="C553" s="124">
        <v>121</v>
      </c>
      <c r="D553" s="124"/>
      <c r="E553" s="124"/>
      <c r="F553" s="124">
        <v>3582</v>
      </c>
      <c r="G553" s="124">
        <f t="shared" si="8"/>
        <v>40.902000000000001</v>
      </c>
    </row>
    <row r="554" spans="1:7" x14ac:dyDescent="0.25">
      <c r="A554" s="116" t="s">
        <v>371</v>
      </c>
      <c r="B554" s="124">
        <v>365</v>
      </c>
      <c r="C554" s="124"/>
      <c r="D554" s="124"/>
      <c r="E554" s="124"/>
      <c r="F554" s="124">
        <v>365</v>
      </c>
      <c r="G554" s="124">
        <f t="shared" si="8"/>
        <v>3.65</v>
      </c>
    </row>
    <row r="555" spans="1:7" x14ac:dyDescent="0.25">
      <c r="A555" s="116" t="s">
        <v>372</v>
      </c>
      <c r="B555" s="124">
        <v>2952</v>
      </c>
      <c r="C555" s="124"/>
      <c r="D555" s="124"/>
      <c r="E555" s="124">
        <v>375</v>
      </c>
      <c r="F555" s="124">
        <v>3327</v>
      </c>
      <c r="G555" s="124">
        <f t="shared" si="8"/>
        <v>31.395</v>
      </c>
    </row>
    <row r="556" spans="1:7" x14ac:dyDescent="0.25">
      <c r="A556" s="116" t="s">
        <v>1165</v>
      </c>
      <c r="B556" s="124">
        <v>1270</v>
      </c>
      <c r="C556" s="124"/>
      <c r="D556" s="124"/>
      <c r="E556" s="124"/>
      <c r="F556" s="124">
        <v>1270</v>
      </c>
      <c r="G556" s="124">
        <f t="shared" si="8"/>
        <v>12.7</v>
      </c>
    </row>
    <row r="557" spans="1:7" x14ac:dyDescent="0.25">
      <c r="A557" s="116" t="s">
        <v>373</v>
      </c>
      <c r="B557" s="124">
        <v>2824</v>
      </c>
      <c r="C557" s="124"/>
      <c r="D557" s="124"/>
      <c r="E557" s="124"/>
      <c r="F557" s="124">
        <v>2824</v>
      </c>
      <c r="G557" s="124">
        <f t="shared" si="8"/>
        <v>28.24</v>
      </c>
    </row>
    <row r="558" spans="1:7" x14ac:dyDescent="0.25">
      <c r="A558" s="116" t="s">
        <v>374</v>
      </c>
      <c r="B558" s="124">
        <v>2140</v>
      </c>
      <c r="C558" s="124"/>
      <c r="D558" s="124"/>
      <c r="E558" s="124"/>
      <c r="F558" s="124">
        <v>2140</v>
      </c>
      <c r="G558" s="124">
        <f t="shared" si="8"/>
        <v>21.4</v>
      </c>
    </row>
    <row r="559" spans="1:7" x14ac:dyDescent="0.25">
      <c r="A559" s="116" t="s">
        <v>375</v>
      </c>
      <c r="B559" s="124">
        <v>455</v>
      </c>
      <c r="C559" s="124"/>
      <c r="D559" s="124"/>
      <c r="E559" s="124"/>
      <c r="F559" s="124">
        <v>455</v>
      </c>
      <c r="G559" s="124">
        <f t="shared" si="8"/>
        <v>4.55</v>
      </c>
    </row>
    <row r="560" spans="1:7" x14ac:dyDescent="0.25">
      <c r="A560" s="125" t="s">
        <v>376</v>
      </c>
      <c r="B560" s="115">
        <v>1800</v>
      </c>
      <c r="C560" s="115">
        <v>55</v>
      </c>
      <c r="D560" s="115"/>
      <c r="E560" s="115"/>
      <c r="F560" s="115">
        <v>1855</v>
      </c>
      <c r="G560" s="115">
        <f t="shared" si="8"/>
        <v>20.86</v>
      </c>
    </row>
    <row r="561" spans="1:7" x14ac:dyDescent="0.25">
      <c r="A561" s="116" t="s">
        <v>1166</v>
      </c>
      <c r="B561" s="124">
        <v>1800</v>
      </c>
      <c r="C561" s="124">
        <v>55</v>
      </c>
      <c r="D561" s="124"/>
      <c r="E561" s="124"/>
      <c r="F561" s="124">
        <v>1855</v>
      </c>
      <c r="G561" s="124">
        <f t="shared" si="8"/>
        <v>20.86</v>
      </c>
    </row>
    <row r="562" spans="1:7" x14ac:dyDescent="0.25">
      <c r="A562" s="125" t="s">
        <v>379</v>
      </c>
      <c r="B562" s="115">
        <v>42378</v>
      </c>
      <c r="C562" s="115">
        <v>2548</v>
      </c>
      <c r="D562" s="115">
        <v>287</v>
      </c>
      <c r="E562" s="115">
        <v>477</v>
      </c>
      <c r="F562" s="115">
        <v>45690</v>
      </c>
      <c r="G562" s="115">
        <f t="shared" si="8"/>
        <v>570.14099999999996</v>
      </c>
    </row>
    <row r="563" spans="1:7" x14ac:dyDescent="0.25">
      <c r="A563" s="116" t="s">
        <v>380</v>
      </c>
      <c r="B563" s="124">
        <v>37858</v>
      </c>
      <c r="C563" s="124">
        <v>2548</v>
      </c>
      <c r="D563" s="124">
        <v>287</v>
      </c>
      <c r="E563" s="124">
        <v>477</v>
      </c>
      <c r="F563" s="124">
        <v>41170</v>
      </c>
      <c r="G563" s="124">
        <f t="shared" si="8"/>
        <v>524.94100000000003</v>
      </c>
    </row>
    <row r="564" spans="1:7" x14ac:dyDescent="0.25">
      <c r="A564" s="116" t="s">
        <v>381</v>
      </c>
      <c r="B564" s="124">
        <v>693</v>
      </c>
      <c r="C564" s="124"/>
      <c r="D564" s="124"/>
      <c r="E564" s="124"/>
      <c r="F564" s="124">
        <v>693</v>
      </c>
      <c r="G564" s="124">
        <f t="shared" si="8"/>
        <v>6.93</v>
      </c>
    </row>
    <row r="565" spans="1:7" x14ac:dyDescent="0.25">
      <c r="A565" s="116" t="s">
        <v>1287</v>
      </c>
      <c r="B565" s="124">
        <v>350</v>
      </c>
      <c r="C565" s="124"/>
      <c r="D565" s="124"/>
      <c r="E565" s="124"/>
      <c r="F565" s="124">
        <v>350</v>
      </c>
      <c r="G565" s="124">
        <f t="shared" si="8"/>
        <v>3.5</v>
      </c>
    </row>
    <row r="566" spans="1:7" x14ac:dyDescent="0.25">
      <c r="A566" s="116" t="s">
        <v>382</v>
      </c>
      <c r="B566" s="124">
        <v>2472</v>
      </c>
      <c r="C566" s="124"/>
      <c r="D566" s="124"/>
      <c r="E566" s="124"/>
      <c r="F566" s="124">
        <v>2472</v>
      </c>
      <c r="G566" s="124">
        <f t="shared" si="8"/>
        <v>24.72</v>
      </c>
    </row>
    <row r="567" spans="1:7" x14ac:dyDescent="0.25">
      <c r="A567" s="116" t="s">
        <v>977</v>
      </c>
      <c r="B567" s="124">
        <v>180</v>
      </c>
      <c r="C567" s="124"/>
      <c r="D567" s="124"/>
      <c r="E567" s="124"/>
      <c r="F567" s="124">
        <v>180</v>
      </c>
      <c r="G567" s="124">
        <f t="shared" si="8"/>
        <v>1.8</v>
      </c>
    </row>
    <row r="568" spans="1:7" x14ac:dyDescent="0.25">
      <c r="A568" s="116" t="s">
        <v>384</v>
      </c>
      <c r="B568" s="124">
        <v>825</v>
      </c>
      <c r="C568" s="124"/>
      <c r="D568" s="124"/>
      <c r="E568" s="124"/>
      <c r="F568" s="124">
        <v>825</v>
      </c>
      <c r="G568" s="124">
        <f t="shared" si="8"/>
        <v>8.25</v>
      </c>
    </row>
    <row r="569" spans="1:7" x14ac:dyDescent="0.25">
      <c r="A569" s="125" t="s">
        <v>385</v>
      </c>
      <c r="B569" s="115">
        <v>9926</v>
      </c>
      <c r="C569" s="115">
        <v>305</v>
      </c>
      <c r="D569" s="115"/>
      <c r="E569" s="115"/>
      <c r="F569" s="115">
        <v>10231</v>
      </c>
      <c r="G569" s="115">
        <f t="shared" si="8"/>
        <v>115.12</v>
      </c>
    </row>
    <row r="570" spans="1:7" x14ac:dyDescent="0.25">
      <c r="A570" s="116" t="s">
        <v>386</v>
      </c>
      <c r="B570" s="124">
        <v>2037</v>
      </c>
      <c r="C570" s="124"/>
      <c r="D570" s="124"/>
      <c r="E570" s="124"/>
      <c r="F570" s="124">
        <v>2037</v>
      </c>
      <c r="G570" s="124">
        <f t="shared" si="8"/>
        <v>20.37</v>
      </c>
    </row>
    <row r="571" spans="1:7" x14ac:dyDescent="0.25">
      <c r="A571" s="116" t="s">
        <v>387</v>
      </c>
      <c r="B571" s="124">
        <v>5740</v>
      </c>
      <c r="C571" s="124">
        <v>274</v>
      </c>
      <c r="D571" s="124"/>
      <c r="E571" s="124"/>
      <c r="F571" s="124">
        <v>6014</v>
      </c>
      <c r="G571" s="124">
        <f t="shared" si="8"/>
        <v>71.647999999999996</v>
      </c>
    </row>
    <row r="572" spans="1:7" x14ac:dyDescent="0.25">
      <c r="A572" s="116" t="s">
        <v>1167</v>
      </c>
      <c r="B572" s="124">
        <v>912</v>
      </c>
      <c r="C572" s="124">
        <v>31</v>
      </c>
      <c r="D572" s="124"/>
      <c r="E572" s="124"/>
      <c r="F572" s="124">
        <v>943</v>
      </c>
      <c r="G572" s="124">
        <f t="shared" si="8"/>
        <v>10.731999999999999</v>
      </c>
    </row>
    <row r="573" spans="1:7" x14ac:dyDescent="0.25">
      <c r="A573" s="116" t="s">
        <v>1288</v>
      </c>
      <c r="B573" s="124">
        <v>987</v>
      </c>
      <c r="C573" s="124"/>
      <c r="D573" s="124"/>
      <c r="E573" s="124"/>
      <c r="F573" s="124">
        <v>987</v>
      </c>
      <c r="G573" s="124">
        <f t="shared" si="8"/>
        <v>9.8699999999999992</v>
      </c>
    </row>
    <row r="574" spans="1:7" x14ac:dyDescent="0.25">
      <c r="A574" s="116" t="s">
        <v>1168</v>
      </c>
      <c r="B574" s="124">
        <v>250</v>
      </c>
      <c r="C574" s="124"/>
      <c r="D574" s="124"/>
      <c r="E574" s="124"/>
      <c r="F574" s="124">
        <v>250</v>
      </c>
      <c r="G574" s="124">
        <f t="shared" si="8"/>
        <v>2.5</v>
      </c>
    </row>
    <row r="575" spans="1:7" x14ac:dyDescent="0.25">
      <c r="A575" s="125" t="s">
        <v>389</v>
      </c>
      <c r="B575" s="115">
        <v>40645</v>
      </c>
      <c r="C575" s="115">
        <v>2455</v>
      </c>
      <c r="D575" s="115">
        <v>680</v>
      </c>
      <c r="E575" s="115"/>
      <c r="F575" s="115">
        <v>43780</v>
      </c>
      <c r="G575" s="115">
        <f t="shared" si="8"/>
        <v>561.30999999999995</v>
      </c>
    </row>
    <row r="576" spans="1:7" x14ac:dyDescent="0.25">
      <c r="A576" s="116" t="s">
        <v>390</v>
      </c>
      <c r="B576" s="124">
        <v>8508</v>
      </c>
      <c r="C576" s="124">
        <v>192</v>
      </c>
      <c r="D576" s="124"/>
      <c r="E576" s="124"/>
      <c r="F576" s="124">
        <v>8700</v>
      </c>
      <c r="G576" s="124">
        <f t="shared" si="8"/>
        <v>95.063999999999993</v>
      </c>
    </row>
    <row r="577" spans="1:7" x14ac:dyDescent="0.25">
      <c r="A577" s="116" t="s">
        <v>1169</v>
      </c>
      <c r="B577" s="124">
        <v>32137</v>
      </c>
      <c r="C577" s="124">
        <v>2263</v>
      </c>
      <c r="D577" s="124">
        <v>680</v>
      </c>
      <c r="E577" s="124"/>
      <c r="F577" s="124">
        <v>35080</v>
      </c>
      <c r="G577" s="124">
        <f t="shared" si="8"/>
        <v>466.24599999999998</v>
      </c>
    </row>
    <row r="578" spans="1:7" x14ac:dyDescent="0.25">
      <c r="A578" s="111" t="s">
        <v>1170</v>
      </c>
      <c r="B578" s="112">
        <v>13958</v>
      </c>
      <c r="C578" s="112">
        <v>1218</v>
      </c>
      <c r="D578" s="112"/>
      <c r="E578" s="112"/>
      <c r="F578" s="112">
        <v>15176</v>
      </c>
      <c r="G578" s="112">
        <f t="shared" si="8"/>
        <v>202.916</v>
      </c>
    </row>
    <row r="579" spans="1:7" x14ac:dyDescent="0.25">
      <c r="A579" s="125" t="s">
        <v>472</v>
      </c>
      <c r="B579" s="115">
        <v>13958</v>
      </c>
      <c r="C579" s="115">
        <v>1218</v>
      </c>
      <c r="D579" s="115"/>
      <c r="E579" s="115"/>
      <c r="F579" s="115">
        <v>15176</v>
      </c>
      <c r="G579" s="115">
        <f t="shared" si="8"/>
        <v>202.916</v>
      </c>
    </row>
    <row r="580" spans="1:7" x14ac:dyDescent="0.25">
      <c r="A580" s="116" t="s">
        <v>1171</v>
      </c>
      <c r="B580" s="124">
        <v>162</v>
      </c>
      <c r="C580" s="124"/>
      <c r="D580" s="124"/>
      <c r="E580" s="124"/>
      <c r="F580" s="124">
        <v>162</v>
      </c>
      <c r="G580" s="124">
        <f t="shared" si="8"/>
        <v>1.62</v>
      </c>
    </row>
    <row r="581" spans="1:7" x14ac:dyDescent="0.25">
      <c r="A581" s="116" t="s">
        <v>1172</v>
      </c>
      <c r="B581" s="124">
        <v>2074</v>
      </c>
      <c r="C581" s="124"/>
      <c r="D581" s="124"/>
      <c r="E581" s="124"/>
      <c r="F581" s="124">
        <v>2074</v>
      </c>
      <c r="G581" s="124">
        <f t="shared" si="8"/>
        <v>20.74</v>
      </c>
    </row>
    <row r="582" spans="1:7" x14ac:dyDescent="0.25">
      <c r="A582" s="116" t="s">
        <v>1173</v>
      </c>
      <c r="B582" s="124">
        <v>2972</v>
      </c>
      <c r="C582" s="124"/>
      <c r="D582" s="124"/>
      <c r="E582" s="124"/>
      <c r="F582" s="124">
        <v>2972</v>
      </c>
      <c r="G582" s="124">
        <f t="shared" si="8"/>
        <v>29.72</v>
      </c>
    </row>
    <row r="583" spans="1:7" x14ac:dyDescent="0.25">
      <c r="A583" s="116" t="s">
        <v>1174</v>
      </c>
      <c r="B583" s="124">
        <v>5256</v>
      </c>
      <c r="C583" s="124">
        <v>1218</v>
      </c>
      <c r="D583" s="124"/>
      <c r="E583" s="124"/>
      <c r="F583" s="124">
        <v>6474</v>
      </c>
      <c r="G583" s="124">
        <f t="shared" si="8"/>
        <v>115.896</v>
      </c>
    </row>
    <row r="584" spans="1:7" x14ac:dyDescent="0.25">
      <c r="A584" s="116" t="s">
        <v>1175</v>
      </c>
      <c r="B584" s="124">
        <v>3494</v>
      </c>
      <c r="C584" s="124"/>
      <c r="D584" s="124"/>
      <c r="E584" s="124"/>
      <c r="F584" s="124">
        <v>3494</v>
      </c>
      <c r="G584" s="124">
        <f t="shared" ref="G584:G647" si="9">(B584*$K$5+C584*$K$6+D584*$K$7+E584*$K$8)/1000</f>
        <v>34.94</v>
      </c>
    </row>
    <row r="585" spans="1:7" x14ac:dyDescent="0.25">
      <c r="A585" s="111" t="s">
        <v>1176</v>
      </c>
      <c r="B585" s="112">
        <v>517781</v>
      </c>
      <c r="C585" s="112">
        <v>40198</v>
      </c>
      <c r="D585" s="112">
        <v>1442</v>
      </c>
      <c r="E585" s="112">
        <v>8391</v>
      </c>
      <c r="F585" s="112">
        <v>567812</v>
      </c>
      <c r="G585" s="112">
        <f t="shared" si="9"/>
        <v>7367.741</v>
      </c>
    </row>
    <row r="586" spans="1:7" x14ac:dyDescent="0.25">
      <c r="A586" s="125" t="s">
        <v>247</v>
      </c>
      <c r="B586" s="115">
        <v>142331</v>
      </c>
      <c r="C586" s="115">
        <v>14807</v>
      </c>
      <c r="D586" s="115">
        <v>369</v>
      </c>
      <c r="E586" s="115">
        <v>2843</v>
      </c>
      <c r="F586" s="115">
        <v>160350</v>
      </c>
      <c r="G586" s="115">
        <f t="shared" si="9"/>
        <v>2222.2489999999998</v>
      </c>
    </row>
    <row r="587" spans="1:7" x14ac:dyDescent="0.25">
      <c r="A587" s="116" t="s">
        <v>1177</v>
      </c>
      <c r="B587" s="124">
        <v>2530</v>
      </c>
      <c r="C587" s="124">
        <v>5</v>
      </c>
      <c r="D587" s="124"/>
      <c r="E587" s="124"/>
      <c r="F587" s="124">
        <v>2535</v>
      </c>
      <c r="G587" s="124">
        <f t="shared" si="9"/>
        <v>25.56</v>
      </c>
    </row>
    <row r="588" spans="1:7" x14ac:dyDescent="0.25">
      <c r="A588" s="116" t="s">
        <v>247</v>
      </c>
      <c r="B588" s="124">
        <v>88621</v>
      </c>
      <c r="C588" s="124">
        <v>13992</v>
      </c>
      <c r="D588" s="124">
        <v>369</v>
      </c>
      <c r="E588" s="124">
        <v>1381</v>
      </c>
      <c r="F588" s="124">
        <v>104363</v>
      </c>
      <c r="G588" s="124">
        <f t="shared" si="9"/>
        <v>1635.4590000000001</v>
      </c>
    </row>
    <row r="589" spans="1:7" x14ac:dyDescent="0.25">
      <c r="A589" s="116" t="s">
        <v>1178</v>
      </c>
      <c r="B589" s="124">
        <v>23197</v>
      </c>
      <c r="C589" s="124">
        <v>542</v>
      </c>
      <c r="D589" s="124"/>
      <c r="E589" s="124">
        <v>429</v>
      </c>
      <c r="F589" s="124">
        <v>24168</v>
      </c>
      <c r="G589" s="124">
        <f t="shared" si="9"/>
        <v>262.29899999999998</v>
      </c>
    </row>
    <row r="590" spans="1:7" x14ac:dyDescent="0.25">
      <c r="A590" s="116" t="s">
        <v>1179</v>
      </c>
      <c r="B590" s="124">
        <v>423</v>
      </c>
      <c r="C590" s="124"/>
      <c r="D590" s="124"/>
      <c r="E590" s="124">
        <v>928</v>
      </c>
      <c r="F590" s="124">
        <v>1351</v>
      </c>
      <c r="G590" s="124">
        <f t="shared" si="9"/>
        <v>8.8699999999999992</v>
      </c>
    </row>
    <row r="591" spans="1:7" x14ac:dyDescent="0.25">
      <c r="A591" s="116" t="s">
        <v>1180</v>
      </c>
      <c r="B591" s="124">
        <v>4510</v>
      </c>
      <c r="C591" s="124"/>
      <c r="D591" s="124"/>
      <c r="E591" s="124"/>
      <c r="F591" s="124">
        <v>4510</v>
      </c>
      <c r="G591" s="124">
        <f t="shared" si="9"/>
        <v>45.1</v>
      </c>
    </row>
    <row r="592" spans="1:7" x14ac:dyDescent="0.25">
      <c r="A592" s="116" t="s">
        <v>1181</v>
      </c>
      <c r="B592" s="124">
        <v>3589</v>
      </c>
      <c r="C592" s="124">
        <v>22</v>
      </c>
      <c r="D592" s="124"/>
      <c r="E592" s="124">
        <v>44</v>
      </c>
      <c r="F592" s="124">
        <v>3655</v>
      </c>
      <c r="G592" s="124">
        <f t="shared" si="9"/>
        <v>37.253999999999998</v>
      </c>
    </row>
    <row r="593" spans="1:7" x14ac:dyDescent="0.25">
      <c r="A593" s="116" t="s">
        <v>1182</v>
      </c>
      <c r="B593" s="124">
        <v>1595</v>
      </c>
      <c r="C593" s="124"/>
      <c r="D593" s="124"/>
      <c r="E593" s="124"/>
      <c r="F593" s="124">
        <v>1595</v>
      </c>
      <c r="G593" s="124">
        <f t="shared" si="9"/>
        <v>15.95</v>
      </c>
    </row>
    <row r="594" spans="1:7" x14ac:dyDescent="0.25">
      <c r="A594" s="116" t="s">
        <v>1183</v>
      </c>
      <c r="B594" s="124">
        <v>9392</v>
      </c>
      <c r="C594" s="124">
        <v>184</v>
      </c>
      <c r="D594" s="124"/>
      <c r="E594" s="124">
        <v>61</v>
      </c>
      <c r="F594" s="124">
        <v>9637</v>
      </c>
      <c r="G594" s="124">
        <f t="shared" si="9"/>
        <v>103.79300000000001</v>
      </c>
    </row>
    <row r="595" spans="1:7" x14ac:dyDescent="0.25">
      <c r="A595" s="116" t="s">
        <v>1184</v>
      </c>
      <c r="B595" s="124">
        <v>1602</v>
      </c>
      <c r="C595" s="124"/>
      <c r="D595" s="124"/>
      <c r="E595" s="124"/>
      <c r="F595" s="124">
        <v>1602</v>
      </c>
      <c r="G595" s="124">
        <f t="shared" si="9"/>
        <v>16.02</v>
      </c>
    </row>
    <row r="596" spans="1:7" x14ac:dyDescent="0.25">
      <c r="A596" s="116" t="s">
        <v>1185</v>
      </c>
      <c r="B596" s="124">
        <v>6872</v>
      </c>
      <c r="C596" s="124">
        <v>62</v>
      </c>
      <c r="D596" s="124"/>
      <c r="E596" s="124"/>
      <c r="F596" s="124">
        <v>6934</v>
      </c>
      <c r="G596" s="124">
        <f t="shared" si="9"/>
        <v>71.944000000000003</v>
      </c>
    </row>
    <row r="597" spans="1:7" x14ac:dyDescent="0.25">
      <c r="A597" s="125" t="s">
        <v>248</v>
      </c>
      <c r="B597" s="115">
        <v>72345</v>
      </c>
      <c r="C597" s="115">
        <v>3626</v>
      </c>
      <c r="D597" s="115">
        <v>29</v>
      </c>
      <c r="E597" s="115">
        <v>1889</v>
      </c>
      <c r="F597" s="115">
        <v>77889</v>
      </c>
      <c r="G597" s="115">
        <f t="shared" si="9"/>
        <v>922.60699999999997</v>
      </c>
    </row>
    <row r="598" spans="1:7" x14ac:dyDescent="0.25">
      <c r="A598" s="116" t="s">
        <v>249</v>
      </c>
      <c r="B598" s="124">
        <v>3485</v>
      </c>
      <c r="C598" s="124"/>
      <c r="D598" s="124"/>
      <c r="E598" s="124"/>
      <c r="F598" s="124">
        <v>3485</v>
      </c>
      <c r="G598" s="124">
        <f t="shared" si="9"/>
        <v>34.85</v>
      </c>
    </row>
    <row r="599" spans="1:7" x14ac:dyDescent="0.25">
      <c r="A599" s="116" t="s">
        <v>250</v>
      </c>
      <c r="B599" s="124">
        <v>983</v>
      </c>
      <c r="C599" s="124"/>
      <c r="D599" s="124"/>
      <c r="E599" s="124"/>
      <c r="F599" s="124">
        <v>983</v>
      </c>
      <c r="G599" s="124">
        <f t="shared" si="9"/>
        <v>9.83</v>
      </c>
    </row>
    <row r="600" spans="1:7" x14ac:dyDescent="0.25">
      <c r="A600" s="116" t="s">
        <v>251</v>
      </c>
      <c r="B600" s="124">
        <v>1369</v>
      </c>
      <c r="C600" s="124"/>
      <c r="D600" s="124"/>
      <c r="E600" s="124"/>
      <c r="F600" s="124">
        <v>1369</v>
      </c>
      <c r="G600" s="124">
        <f t="shared" si="9"/>
        <v>13.69</v>
      </c>
    </row>
    <row r="601" spans="1:7" x14ac:dyDescent="0.25">
      <c r="A601" s="116" t="s">
        <v>1186</v>
      </c>
      <c r="B601" s="124">
        <v>3046</v>
      </c>
      <c r="C601" s="124"/>
      <c r="D601" s="124"/>
      <c r="E601" s="124">
        <v>157</v>
      </c>
      <c r="F601" s="124">
        <v>3203</v>
      </c>
      <c r="G601" s="124">
        <f t="shared" si="9"/>
        <v>31.245000000000001</v>
      </c>
    </row>
    <row r="602" spans="1:7" x14ac:dyDescent="0.25">
      <c r="A602" s="116" t="s">
        <v>252</v>
      </c>
      <c r="B602" s="124">
        <v>2655</v>
      </c>
      <c r="C602" s="124">
        <v>126</v>
      </c>
      <c r="D602" s="124"/>
      <c r="E602" s="124">
        <v>570</v>
      </c>
      <c r="F602" s="124">
        <v>3351</v>
      </c>
      <c r="G602" s="124">
        <f t="shared" si="9"/>
        <v>35.951999999999998</v>
      </c>
    </row>
    <row r="603" spans="1:7" x14ac:dyDescent="0.25">
      <c r="A603" s="116" t="s">
        <v>966</v>
      </c>
      <c r="B603" s="124">
        <v>627</v>
      </c>
      <c r="C603" s="124"/>
      <c r="D603" s="124"/>
      <c r="E603" s="124"/>
      <c r="F603" s="124">
        <v>627</v>
      </c>
      <c r="G603" s="124">
        <f t="shared" si="9"/>
        <v>6.27</v>
      </c>
    </row>
    <row r="604" spans="1:7" x14ac:dyDescent="0.25">
      <c r="A604" s="116" t="s">
        <v>253</v>
      </c>
      <c r="B604" s="124">
        <v>718</v>
      </c>
      <c r="C604" s="124">
        <v>285</v>
      </c>
      <c r="D604" s="124"/>
      <c r="E604" s="124"/>
      <c r="F604" s="124">
        <v>1003</v>
      </c>
      <c r="G604" s="124">
        <f t="shared" si="9"/>
        <v>22</v>
      </c>
    </row>
    <row r="605" spans="1:7" x14ac:dyDescent="0.25">
      <c r="A605" s="116" t="s">
        <v>254</v>
      </c>
      <c r="B605" s="124">
        <v>41027</v>
      </c>
      <c r="C605" s="124">
        <v>3215</v>
      </c>
      <c r="D605" s="124">
        <v>29</v>
      </c>
      <c r="E605" s="124">
        <v>1162</v>
      </c>
      <c r="F605" s="124">
        <v>45433</v>
      </c>
      <c r="G605" s="124">
        <f t="shared" si="9"/>
        <v>584.41999999999996</v>
      </c>
    </row>
    <row r="606" spans="1:7" x14ac:dyDescent="0.25">
      <c r="A606" s="116" t="s">
        <v>255</v>
      </c>
      <c r="B606" s="124">
        <v>2631</v>
      </c>
      <c r="C606" s="124"/>
      <c r="D606" s="124"/>
      <c r="E606" s="124"/>
      <c r="F606" s="124">
        <v>2631</v>
      </c>
      <c r="G606" s="124">
        <f t="shared" si="9"/>
        <v>26.31</v>
      </c>
    </row>
    <row r="607" spans="1:7" x14ac:dyDescent="0.25">
      <c r="A607" s="116" t="s">
        <v>256</v>
      </c>
      <c r="B607" s="124">
        <v>2921</v>
      </c>
      <c r="C607" s="124"/>
      <c r="D607" s="124"/>
      <c r="E607" s="124"/>
      <c r="F607" s="124">
        <v>2921</v>
      </c>
      <c r="G607" s="124">
        <f t="shared" si="9"/>
        <v>29.21</v>
      </c>
    </row>
    <row r="608" spans="1:7" x14ac:dyDescent="0.25">
      <c r="A608" s="116" t="s">
        <v>257</v>
      </c>
      <c r="B608" s="124">
        <v>11178</v>
      </c>
      <c r="C608" s="124"/>
      <c r="D608" s="124"/>
      <c r="E608" s="124"/>
      <c r="F608" s="124">
        <v>11178</v>
      </c>
      <c r="G608" s="124">
        <f t="shared" si="9"/>
        <v>111.78</v>
      </c>
    </row>
    <row r="609" spans="1:7" x14ac:dyDescent="0.25">
      <c r="A609" s="116" t="s">
        <v>258</v>
      </c>
      <c r="B609" s="124">
        <v>498</v>
      </c>
      <c r="C609" s="124"/>
      <c r="D609" s="124"/>
      <c r="E609" s="124"/>
      <c r="F609" s="124">
        <v>498</v>
      </c>
      <c r="G609" s="124">
        <f t="shared" si="9"/>
        <v>4.9800000000000004</v>
      </c>
    </row>
    <row r="610" spans="1:7" x14ac:dyDescent="0.25">
      <c r="A610" s="116" t="s">
        <v>259</v>
      </c>
      <c r="B610" s="124">
        <v>298</v>
      </c>
      <c r="C610" s="124"/>
      <c r="D610" s="124"/>
      <c r="E610" s="124"/>
      <c r="F610" s="124">
        <v>298</v>
      </c>
      <c r="G610" s="124">
        <f t="shared" si="9"/>
        <v>2.98</v>
      </c>
    </row>
    <row r="611" spans="1:7" x14ac:dyDescent="0.25">
      <c r="A611" s="116" t="s">
        <v>1289</v>
      </c>
      <c r="B611" s="124">
        <v>909</v>
      </c>
      <c r="C611" s="124"/>
      <c r="D611" s="124"/>
      <c r="E611" s="124"/>
      <c r="F611" s="124">
        <v>909</v>
      </c>
      <c r="G611" s="124">
        <f t="shared" si="9"/>
        <v>9.09</v>
      </c>
    </row>
    <row r="612" spans="1:7" x14ac:dyDescent="0.25">
      <c r="A612" s="125" t="s">
        <v>261</v>
      </c>
      <c r="B612" s="115">
        <v>62733</v>
      </c>
      <c r="C612" s="115">
        <v>4875</v>
      </c>
      <c r="D612" s="115"/>
      <c r="E612" s="115">
        <v>358</v>
      </c>
      <c r="F612" s="115">
        <v>67966</v>
      </c>
      <c r="G612" s="115">
        <f t="shared" si="9"/>
        <v>882.62</v>
      </c>
    </row>
    <row r="613" spans="1:7" x14ac:dyDescent="0.25">
      <c r="A613" s="116" t="s">
        <v>262</v>
      </c>
      <c r="B613" s="124">
        <v>2574</v>
      </c>
      <c r="C613" s="124">
        <v>159</v>
      </c>
      <c r="D613" s="124"/>
      <c r="E613" s="124"/>
      <c r="F613" s="124">
        <v>2733</v>
      </c>
      <c r="G613" s="124">
        <f t="shared" si="9"/>
        <v>34.008000000000003</v>
      </c>
    </row>
    <row r="614" spans="1:7" x14ac:dyDescent="0.25">
      <c r="A614" s="116" t="s">
        <v>263</v>
      </c>
      <c r="B614" s="124">
        <v>2315</v>
      </c>
      <c r="C614" s="124">
        <v>74</v>
      </c>
      <c r="D614" s="124"/>
      <c r="E614" s="124"/>
      <c r="F614" s="124">
        <v>2389</v>
      </c>
      <c r="G614" s="124">
        <f t="shared" si="9"/>
        <v>26.998000000000001</v>
      </c>
    </row>
    <row r="615" spans="1:7" x14ac:dyDescent="0.25">
      <c r="A615" s="116" t="s">
        <v>264</v>
      </c>
      <c r="B615" s="124">
        <v>180</v>
      </c>
      <c r="C615" s="124">
        <v>359</v>
      </c>
      <c r="D615" s="124"/>
      <c r="E615" s="124"/>
      <c r="F615" s="124">
        <v>539</v>
      </c>
      <c r="G615" s="124">
        <f t="shared" si="9"/>
        <v>20.468</v>
      </c>
    </row>
    <row r="616" spans="1:7" x14ac:dyDescent="0.25">
      <c r="A616" s="116" t="s">
        <v>265</v>
      </c>
      <c r="B616" s="124">
        <v>1173</v>
      </c>
      <c r="C616" s="124">
        <v>32</v>
      </c>
      <c r="D616" s="124"/>
      <c r="E616" s="124"/>
      <c r="F616" s="124">
        <v>1205</v>
      </c>
      <c r="G616" s="124">
        <f t="shared" si="9"/>
        <v>13.394</v>
      </c>
    </row>
    <row r="617" spans="1:7" x14ac:dyDescent="0.25">
      <c r="A617" s="116" t="s">
        <v>266</v>
      </c>
      <c r="B617" s="124">
        <v>1455</v>
      </c>
      <c r="C617" s="124"/>
      <c r="D617" s="124"/>
      <c r="E617" s="124">
        <v>58</v>
      </c>
      <c r="F617" s="124">
        <v>1513</v>
      </c>
      <c r="G617" s="124">
        <f t="shared" si="9"/>
        <v>14.84</v>
      </c>
    </row>
    <row r="618" spans="1:7" x14ac:dyDescent="0.25">
      <c r="A618" s="116" t="s">
        <v>267</v>
      </c>
      <c r="B618" s="124">
        <v>7982</v>
      </c>
      <c r="C618" s="124">
        <v>384</v>
      </c>
      <c r="D618" s="124"/>
      <c r="E618" s="124">
        <v>72</v>
      </c>
      <c r="F618" s="124">
        <v>8438</v>
      </c>
      <c r="G618" s="124">
        <f t="shared" si="9"/>
        <v>100.148</v>
      </c>
    </row>
    <row r="619" spans="1:7" x14ac:dyDescent="0.25">
      <c r="A619" s="116" t="s">
        <v>268</v>
      </c>
      <c r="B619" s="124">
        <v>11210</v>
      </c>
      <c r="C619" s="124">
        <v>416</v>
      </c>
      <c r="D619" s="124"/>
      <c r="E619" s="124"/>
      <c r="F619" s="124">
        <v>11626</v>
      </c>
      <c r="G619" s="124">
        <f t="shared" si="9"/>
        <v>133.732</v>
      </c>
    </row>
    <row r="620" spans="1:7" x14ac:dyDescent="0.25">
      <c r="A620" s="116" t="s">
        <v>269</v>
      </c>
      <c r="B620" s="124">
        <v>1525</v>
      </c>
      <c r="C620" s="124"/>
      <c r="D620" s="124"/>
      <c r="E620" s="124"/>
      <c r="F620" s="124">
        <v>1525</v>
      </c>
      <c r="G620" s="124">
        <f t="shared" si="9"/>
        <v>15.25</v>
      </c>
    </row>
    <row r="621" spans="1:7" x14ac:dyDescent="0.25">
      <c r="A621" s="116" t="s">
        <v>270</v>
      </c>
      <c r="B621" s="124">
        <v>2912</v>
      </c>
      <c r="C621" s="124">
        <v>199</v>
      </c>
      <c r="D621" s="124"/>
      <c r="E621" s="124"/>
      <c r="F621" s="124">
        <v>3111</v>
      </c>
      <c r="G621" s="124">
        <f t="shared" si="9"/>
        <v>39.468000000000004</v>
      </c>
    </row>
    <row r="622" spans="1:7" x14ac:dyDescent="0.25">
      <c r="A622" s="116" t="s">
        <v>271</v>
      </c>
      <c r="B622" s="124">
        <v>3812</v>
      </c>
      <c r="C622" s="124">
        <v>5</v>
      </c>
      <c r="D622" s="124"/>
      <c r="E622" s="124">
        <v>51</v>
      </c>
      <c r="F622" s="124">
        <v>3868</v>
      </c>
      <c r="G622" s="124">
        <f t="shared" si="9"/>
        <v>38.634999999999998</v>
      </c>
    </row>
    <row r="623" spans="1:7" x14ac:dyDescent="0.25">
      <c r="A623" s="116" t="s">
        <v>272</v>
      </c>
      <c r="B623" s="124">
        <v>11586</v>
      </c>
      <c r="C623" s="124">
        <v>3071</v>
      </c>
      <c r="D623" s="124"/>
      <c r="E623" s="124"/>
      <c r="F623" s="124">
        <v>14657</v>
      </c>
      <c r="G623" s="124">
        <f t="shared" si="9"/>
        <v>275.55200000000002</v>
      </c>
    </row>
    <row r="624" spans="1:7" x14ac:dyDescent="0.25">
      <c r="A624" s="116" t="s">
        <v>273</v>
      </c>
      <c r="B624" s="124">
        <v>1376</v>
      </c>
      <c r="C624" s="124">
        <v>34</v>
      </c>
      <c r="D624" s="124"/>
      <c r="E624" s="124">
        <v>177</v>
      </c>
      <c r="F624" s="124">
        <v>1587</v>
      </c>
      <c r="G624" s="124">
        <f t="shared" si="9"/>
        <v>16.413</v>
      </c>
    </row>
    <row r="625" spans="1:7" x14ac:dyDescent="0.25">
      <c r="A625" s="116" t="s">
        <v>274</v>
      </c>
      <c r="B625" s="124">
        <v>5576</v>
      </c>
      <c r="C625" s="124"/>
      <c r="D625" s="124"/>
      <c r="E625" s="124"/>
      <c r="F625" s="124">
        <v>5576</v>
      </c>
      <c r="G625" s="124">
        <f t="shared" si="9"/>
        <v>55.76</v>
      </c>
    </row>
    <row r="626" spans="1:7" x14ac:dyDescent="0.25">
      <c r="A626" s="116" t="s">
        <v>275</v>
      </c>
      <c r="B626" s="124">
        <v>1985</v>
      </c>
      <c r="C626" s="124"/>
      <c r="D626" s="124"/>
      <c r="E626" s="124"/>
      <c r="F626" s="124">
        <v>1985</v>
      </c>
      <c r="G626" s="124">
        <f t="shared" si="9"/>
        <v>19.850000000000001</v>
      </c>
    </row>
    <row r="627" spans="1:7" x14ac:dyDescent="0.25">
      <c r="A627" s="116" t="s">
        <v>276</v>
      </c>
      <c r="B627" s="124">
        <v>686</v>
      </c>
      <c r="C627" s="124"/>
      <c r="D627" s="124"/>
      <c r="E627" s="124"/>
      <c r="F627" s="124">
        <v>686</v>
      </c>
      <c r="G627" s="124">
        <f t="shared" si="9"/>
        <v>6.86</v>
      </c>
    </row>
    <row r="628" spans="1:7" x14ac:dyDescent="0.25">
      <c r="A628" s="116" t="s">
        <v>968</v>
      </c>
      <c r="B628" s="124">
        <v>103</v>
      </c>
      <c r="C628" s="124"/>
      <c r="D628" s="124"/>
      <c r="E628" s="124"/>
      <c r="F628" s="124">
        <v>103</v>
      </c>
      <c r="G628" s="124">
        <f t="shared" si="9"/>
        <v>1.03</v>
      </c>
    </row>
    <row r="629" spans="1:7" x14ac:dyDescent="0.25">
      <c r="A629" s="116" t="s">
        <v>1189</v>
      </c>
      <c r="B629" s="124">
        <v>1200</v>
      </c>
      <c r="C629" s="124"/>
      <c r="D629" s="124"/>
      <c r="E629" s="124"/>
      <c r="F629" s="124">
        <v>1200</v>
      </c>
      <c r="G629" s="124">
        <f t="shared" si="9"/>
        <v>12</v>
      </c>
    </row>
    <row r="630" spans="1:7" x14ac:dyDescent="0.25">
      <c r="A630" s="116" t="s">
        <v>277</v>
      </c>
      <c r="B630" s="124">
        <v>544</v>
      </c>
      <c r="C630" s="124"/>
      <c r="D630" s="124"/>
      <c r="E630" s="124"/>
      <c r="F630" s="124">
        <v>544</v>
      </c>
      <c r="G630" s="124">
        <f t="shared" si="9"/>
        <v>5.44</v>
      </c>
    </row>
    <row r="631" spans="1:7" x14ac:dyDescent="0.25">
      <c r="A631" s="116" t="s">
        <v>278</v>
      </c>
      <c r="B631" s="124">
        <v>2730</v>
      </c>
      <c r="C631" s="124">
        <v>78</v>
      </c>
      <c r="D631" s="124"/>
      <c r="E631" s="124"/>
      <c r="F631" s="124">
        <v>2808</v>
      </c>
      <c r="G631" s="124">
        <f t="shared" si="9"/>
        <v>31.356000000000002</v>
      </c>
    </row>
    <row r="632" spans="1:7" x14ac:dyDescent="0.25">
      <c r="A632" s="116" t="s">
        <v>279</v>
      </c>
      <c r="B632" s="124">
        <v>1809</v>
      </c>
      <c r="C632" s="124">
        <v>64</v>
      </c>
      <c r="D632" s="124"/>
      <c r="E632" s="124"/>
      <c r="F632" s="124">
        <v>1873</v>
      </c>
      <c r="G632" s="124">
        <f t="shared" si="9"/>
        <v>21.417999999999999</v>
      </c>
    </row>
    <row r="633" spans="1:7" x14ac:dyDescent="0.25">
      <c r="A633" s="125" t="s">
        <v>281</v>
      </c>
      <c r="B633" s="115">
        <v>43051</v>
      </c>
      <c r="C633" s="115">
        <v>1008</v>
      </c>
      <c r="D633" s="115">
        <v>61</v>
      </c>
      <c r="E633" s="115">
        <v>1136</v>
      </c>
      <c r="F633" s="115">
        <v>45256</v>
      </c>
      <c r="G633" s="115">
        <f t="shared" si="9"/>
        <v>491.04599999999999</v>
      </c>
    </row>
    <row r="634" spans="1:7" x14ac:dyDescent="0.25">
      <c r="A634" s="116" t="s">
        <v>282</v>
      </c>
      <c r="B634" s="124">
        <v>1146</v>
      </c>
      <c r="C634" s="124"/>
      <c r="D634" s="124">
        <v>61</v>
      </c>
      <c r="E634" s="124"/>
      <c r="F634" s="124">
        <v>1207</v>
      </c>
      <c r="G634" s="124">
        <f t="shared" si="9"/>
        <v>13.9</v>
      </c>
    </row>
    <row r="635" spans="1:7" x14ac:dyDescent="0.25">
      <c r="A635" s="116" t="s">
        <v>283</v>
      </c>
      <c r="B635" s="124">
        <v>1778</v>
      </c>
      <c r="C635" s="124">
        <v>279</v>
      </c>
      <c r="D635" s="124"/>
      <c r="E635" s="124"/>
      <c r="F635" s="124">
        <v>2057</v>
      </c>
      <c r="G635" s="124">
        <f t="shared" si="9"/>
        <v>32.287999999999997</v>
      </c>
    </row>
    <row r="636" spans="1:7" x14ac:dyDescent="0.25">
      <c r="A636" s="116" t="s">
        <v>284</v>
      </c>
      <c r="B636" s="124">
        <v>362</v>
      </c>
      <c r="C636" s="124">
        <v>19</v>
      </c>
      <c r="D636" s="124"/>
      <c r="E636" s="124"/>
      <c r="F636" s="124">
        <v>381</v>
      </c>
      <c r="G636" s="124">
        <f t="shared" si="9"/>
        <v>4.6079999999999997</v>
      </c>
    </row>
    <row r="637" spans="1:7" x14ac:dyDescent="0.25">
      <c r="A637" s="116" t="s">
        <v>285</v>
      </c>
      <c r="B637" s="124">
        <v>2489</v>
      </c>
      <c r="C637" s="124">
        <v>14</v>
      </c>
      <c r="D637" s="124"/>
      <c r="E637" s="124"/>
      <c r="F637" s="124">
        <v>2503</v>
      </c>
      <c r="G637" s="124">
        <f t="shared" si="9"/>
        <v>25.617999999999999</v>
      </c>
    </row>
    <row r="638" spans="1:7" x14ac:dyDescent="0.25">
      <c r="A638" s="116" t="s">
        <v>286</v>
      </c>
      <c r="B638" s="124">
        <v>966</v>
      </c>
      <c r="C638" s="124"/>
      <c r="D638" s="124"/>
      <c r="E638" s="124"/>
      <c r="F638" s="124">
        <v>966</v>
      </c>
      <c r="G638" s="124">
        <f t="shared" si="9"/>
        <v>9.66</v>
      </c>
    </row>
    <row r="639" spans="1:7" x14ac:dyDescent="0.25">
      <c r="A639" s="116" t="s">
        <v>287</v>
      </c>
      <c r="B639" s="124">
        <v>13966</v>
      </c>
      <c r="C639" s="124">
        <v>425</v>
      </c>
      <c r="D639" s="124"/>
      <c r="E639" s="124">
        <v>448</v>
      </c>
      <c r="F639" s="124">
        <v>14839</v>
      </c>
      <c r="G639" s="124">
        <f t="shared" si="9"/>
        <v>164</v>
      </c>
    </row>
    <row r="640" spans="1:7" x14ac:dyDescent="0.25">
      <c r="A640" s="116" t="s">
        <v>288</v>
      </c>
      <c r="B640" s="124">
        <v>2075</v>
      </c>
      <c r="C640" s="124">
        <v>209</v>
      </c>
      <c r="D640" s="124"/>
      <c r="E640" s="124"/>
      <c r="F640" s="124">
        <v>2284</v>
      </c>
      <c r="G640" s="124">
        <f t="shared" si="9"/>
        <v>31.617999999999999</v>
      </c>
    </row>
    <row r="641" spans="1:7" x14ac:dyDescent="0.25">
      <c r="A641" s="116" t="s">
        <v>289</v>
      </c>
      <c r="B641" s="124">
        <v>9067</v>
      </c>
      <c r="C641" s="124"/>
      <c r="D641" s="124"/>
      <c r="E641" s="124">
        <v>13</v>
      </c>
      <c r="F641" s="124">
        <v>9080</v>
      </c>
      <c r="G641" s="124">
        <f t="shared" si="9"/>
        <v>90.734999999999999</v>
      </c>
    </row>
    <row r="642" spans="1:7" x14ac:dyDescent="0.25">
      <c r="A642" s="116" t="s">
        <v>290</v>
      </c>
      <c r="B642" s="124">
        <v>854</v>
      </c>
      <c r="C642" s="124"/>
      <c r="D642" s="124"/>
      <c r="E642" s="124"/>
      <c r="F642" s="124">
        <v>854</v>
      </c>
      <c r="G642" s="124">
        <f t="shared" si="9"/>
        <v>8.5399999999999991</v>
      </c>
    </row>
    <row r="643" spans="1:7" x14ac:dyDescent="0.25">
      <c r="A643" s="116" t="s">
        <v>291</v>
      </c>
      <c r="B643" s="124">
        <v>6089</v>
      </c>
      <c r="C643" s="124"/>
      <c r="D643" s="124"/>
      <c r="E643" s="124">
        <v>675</v>
      </c>
      <c r="F643" s="124">
        <v>6764</v>
      </c>
      <c r="G643" s="124">
        <f t="shared" si="9"/>
        <v>64.265000000000001</v>
      </c>
    </row>
    <row r="644" spans="1:7" x14ac:dyDescent="0.25">
      <c r="A644" s="116" t="s">
        <v>292</v>
      </c>
      <c r="B644" s="124">
        <v>4259</v>
      </c>
      <c r="C644" s="124">
        <v>62</v>
      </c>
      <c r="D644" s="124"/>
      <c r="E644" s="124"/>
      <c r="F644" s="124">
        <v>4321</v>
      </c>
      <c r="G644" s="124">
        <f t="shared" si="9"/>
        <v>45.814</v>
      </c>
    </row>
    <row r="645" spans="1:7" x14ac:dyDescent="0.25">
      <c r="A645" s="125" t="s">
        <v>293</v>
      </c>
      <c r="B645" s="115">
        <v>55236</v>
      </c>
      <c r="C645" s="115">
        <v>2947</v>
      </c>
      <c r="D645" s="115">
        <v>333</v>
      </c>
      <c r="E645" s="115">
        <v>811</v>
      </c>
      <c r="F645" s="115">
        <v>59327</v>
      </c>
      <c r="G645" s="115">
        <f t="shared" si="9"/>
        <v>722.97900000000004</v>
      </c>
    </row>
    <row r="646" spans="1:7" x14ac:dyDescent="0.25">
      <c r="A646" s="116" t="s">
        <v>294</v>
      </c>
      <c r="B646" s="124">
        <v>2537</v>
      </c>
      <c r="C646" s="124">
        <v>96</v>
      </c>
      <c r="D646" s="124"/>
      <c r="E646" s="124"/>
      <c r="F646" s="124">
        <v>2633</v>
      </c>
      <c r="G646" s="124">
        <f t="shared" si="9"/>
        <v>30.361999999999998</v>
      </c>
    </row>
    <row r="647" spans="1:7" x14ac:dyDescent="0.25">
      <c r="A647" s="116" t="s">
        <v>295</v>
      </c>
      <c r="B647" s="124">
        <v>1553</v>
      </c>
      <c r="C647" s="124"/>
      <c r="D647" s="124"/>
      <c r="E647" s="124"/>
      <c r="F647" s="124">
        <v>1553</v>
      </c>
      <c r="G647" s="124">
        <f t="shared" si="9"/>
        <v>15.53</v>
      </c>
    </row>
    <row r="648" spans="1:7" x14ac:dyDescent="0.25">
      <c r="A648" s="116" t="s">
        <v>1290</v>
      </c>
      <c r="B648" s="124">
        <v>269</v>
      </c>
      <c r="C648" s="124"/>
      <c r="D648" s="124"/>
      <c r="E648" s="124"/>
      <c r="F648" s="124">
        <v>269</v>
      </c>
      <c r="G648" s="124">
        <f t="shared" ref="G648:G711" si="10">(B648*$K$5+C648*$K$6+D648*$K$7+E648*$K$8)/1000</f>
        <v>2.69</v>
      </c>
    </row>
    <row r="649" spans="1:7" x14ac:dyDescent="0.25">
      <c r="A649" s="116" t="s">
        <v>296</v>
      </c>
      <c r="B649" s="124">
        <v>4109</v>
      </c>
      <c r="C649" s="124"/>
      <c r="D649" s="124"/>
      <c r="E649" s="124">
        <v>198</v>
      </c>
      <c r="F649" s="124">
        <v>4307</v>
      </c>
      <c r="G649" s="124">
        <f t="shared" si="10"/>
        <v>42.08</v>
      </c>
    </row>
    <row r="650" spans="1:7" x14ac:dyDescent="0.25">
      <c r="A650" s="116" t="s">
        <v>297</v>
      </c>
      <c r="B650" s="124">
        <v>4023</v>
      </c>
      <c r="C650" s="124">
        <v>5</v>
      </c>
      <c r="D650" s="124"/>
      <c r="E650" s="124"/>
      <c r="F650" s="124">
        <v>4028</v>
      </c>
      <c r="G650" s="124">
        <f t="shared" si="10"/>
        <v>40.49</v>
      </c>
    </row>
    <row r="651" spans="1:7" x14ac:dyDescent="0.25">
      <c r="A651" s="116" t="s">
        <v>298</v>
      </c>
      <c r="B651" s="124">
        <v>270</v>
      </c>
      <c r="C651" s="124"/>
      <c r="D651" s="124"/>
      <c r="E651" s="124"/>
      <c r="F651" s="124">
        <v>270</v>
      </c>
      <c r="G651" s="124">
        <f t="shared" si="10"/>
        <v>2.7</v>
      </c>
    </row>
    <row r="652" spans="1:7" x14ac:dyDescent="0.25">
      <c r="A652" s="116" t="s">
        <v>1191</v>
      </c>
      <c r="B652" s="124">
        <v>126</v>
      </c>
      <c r="C652" s="124"/>
      <c r="D652" s="124"/>
      <c r="E652" s="124"/>
      <c r="F652" s="124">
        <v>126</v>
      </c>
      <c r="G652" s="124">
        <f t="shared" si="10"/>
        <v>1.26</v>
      </c>
    </row>
    <row r="653" spans="1:7" x14ac:dyDescent="0.25">
      <c r="A653" s="116" t="s">
        <v>299</v>
      </c>
      <c r="B653" s="124">
        <v>202</v>
      </c>
      <c r="C653" s="124"/>
      <c r="D653" s="124"/>
      <c r="E653" s="124"/>
      <c r="F653" s="124">
        <v>202</v>
      </c>
      <c r="G653" s="124">
        <f t="shared" si="10"/>
        <v>2.02</v>
      </c>
    </row>
    <row r="654" spans="1:7" x14ac:dyDescent="0.25">
      <c r="A654" s="116" t="s">
        <v>301</v>
      </c>
      <c r="B654" s="124">
        <v>331</v>
      </c>
      <c r="C654" s="124"/>
      <c r="D654" s="124"/>
      <c r="E654" s="124"/>
      <c r="F654" s="124">
        <v>331</v>
      </c>
      <c r="G654" s="124">
        <f t="shared" si="10"/>
        <v>3.31</v>
      </c>
    </row>
    <row r="655" spans="1:7" x14ac:dyDescent="0.25">
      <c r="A655" s="116" t="s">
        <v>302</v>
      </c>
      <c r="B655" s="124">
        <v>241</v>
      </c>
      <c r="C655" s="124"/>
      <c r="D655" s="124"/>
      <c r="E655" s="124"/>
      <c r="F655" s="124">
        <v>241</v>
      </c>
      <c r="G655" s="124">
        <f t="shared" si="10"/>
        <v>2.41</v>
      </c>
    </row>
    <row r="656" spans="1:7" x14ac:dyDescent="0.25">
      <c r="A656" s="116" t="s">
        <v>303</v>
      </c>
      <c r="B656" s="124">
        <v>1331</v>
      </c>
      <c r="C656" s="124"/>
      <c r="D656" s="124"/>
      <c r="E656" s="124"/>
      <c r="F656" s="124">
        <v>1331</v>
      </c>
      <c r="G656" s="124">
        <f t="shared" si="10"/>
        <v>13.31</v>
      </c>
    </row>
    <row r="657" spans="1:7" x14ac:dyDescent="0.25">
      <c r="A657" s="116" t="s">
        <v>304</v>
      </c>
      <c r="B657" s="124">
        <v>2251</v>
      </c>
      <c r="C657" s="124"/>
      <c r="D657" s="124"/>
      <c r="E657" s="124"/>
      <c r="F657" s="124">
        <v>2251</v>
      </c>
      <c r="G657" s="124">
        <f t="shared" si="10"/>
        <v>22.51</v>
      </c>
    </row>
    <row r="658" spans="1:7" x14ac:dyDescent="0.25">
      <c r="A658" s="116" t="s">
        <v>305</v>
      </c>
      <c r="B658" s="124">
        <v>297</v>
      </c>
      <c r="C658" s="124"/>
      <c r="D658" s="124"/>
      <c r="E658" s="124"/>
      <c r="F658" s="124">
        <v>297</v>
      </c>
      <c r="G658" s="124">
        <f t="shared" si="10"/>
        <v>2.97</v>
      </c>
    </row>
    <row r="659" spans="1:7" x14ac:dyDescent="0.25">
      <c r="A659" s="116" t="s">
        <v>306</v>
      </c>
      <c r="B659" s="124">
        <v>153</v>
      </c>
      <c r="C659" s="124"/>
      <c r="D659" s="124"/>
      <c r="E659" s="124"/>
      <c r="F659" s="124">
        <v>153</v>
      </c>
      <c r="G659" s="124">
        <f t="shared" si="10"/>
        <v>1.53</v>
      </c>
    </row>
    <row r="660" spans="1:7" x14ac:dyDescent="0.25">
      <c r="A660" s="116" t="s">
        <v>307</v>
      </c>
      <c r="B660" s="124">
        <v>37543</v>
      </c>
      <c r="C660" s="124">
        <v>2846</v>
      </c>
      <c r="D660" s="124">
        <v>333</v>
      </c>
      <c r="E660" s="124">
        <v>613</v>
      </c>
      <c r="F660" s="124">
        <v>41335</v>
      </c>
      <c r="G660" s="124">
        <f t="shared" si="10"/>
        <v>539.80700000000002</v>
      </c>
    </row>
    <row r="661" spans="1:7" x14ac:dyDescent="0.25">
      <c r="A661" s="125" t="s">
        <v>309</v>
      </c>
      <c r="B661" s="115">
        <v>14059</v>
      </c>
      <c r="C661" s="115">
        <v>200</v>
      </c>
      <c r="D661" s="115"/>
      <c r="E661" s="115">
        <v>257</v>
      </c>
      <c r="F661" s="115">
        <v>14516</v>
      </c>
      <c r="G661" s="115">
        <f t="shared" si="10"/>
        <v>152.27500000000001</v>
      </c>
    </row>
    <row r="662" spans="1:7" x14ac:dyDescent="0.25">
      <c r="A662" s="116" t="s">
        <v>310</v>
      </c>
      <c r="B662" s="124">
        <v>2823</v>
      </c>
      <c r="C662" s="124"/>
      <c r="D662" s="124"/>
      <c r="E662" s="124"/>
      <c r="F662" s="124">
        <v>2823</v>
      </c>
      <c r="G662" s="124">
        <f t="shared" si="10"/>
        <v>28.23</v>
      </c>
    </row>
    <row r="663" spans="1:7" x14ac:dyDescent="0.25">
      <c r="A663" s="116" t="s">
        <v>311</v>
      </c>
      <c r="B663" s="124">
        <v>1951</v>
      </c>
      <c r="C663" s="124"/>
      <c r="D663" s="124"/>
      <c r="E663" s="124"/>
      <c r="F663" s="124">
        <v>1951</v>
      </c>
      <c r="G663" s="124">
        <f t="shared" si="10"/>
        <v>19.510000000000002</v>
      </c>
    </row>
    <row r="664" spans="1:7" x14ac:dyDescent="0.25">
      <c r="A664" s="116" t="s">
        <v>312</v>
      </c>
      <c r="B664" s="124">
        <v>484</v>
      </c>
      <c r="C664" s="124"/>
      <c r="D664" s="124"/>
      <c r="E664" s="124"/>
      <c r="F664" s="124">
        <v>484</v>
      </c>
      <c r="G664" s="124">
        <f t="shared" si="10"/>
        <v>4.84</v>
      </c>
    </row>
    <row r="665" spans="1:7" x14ac:dyDescent="0.25">
      <c r="A665" s="116" t="s">
        <v>313</v>
      </c>
      <c r="B665" s="124">
        <v>408</v>
      </c>
      <c r="C665" s="124"/>
      <c r="D665" s="124"/>
      <c r="E665" s="124"/>
      <c r="F665" s="124">
        <v>408</v>
      </c>
      <c r="G665" s="124">
        <f t="shared" si="10"/>
        <v>4.08</v>
      </c>
    </row>
    <row r="666" spans="1:7" x14ac:dyDescent="0.25">
      <c r="A666" s="116" t="s">
        <v>314</v>
      </c>
      <c r="B666" s="124">
        <v>1220</v>
      </c>
      <c r="C666" s="124"/>
      <c r="D666" s="124"/>
      <c r="E666" s="124"/>
      <c r="F666" s="124">
        <v>1220</v>
      </c>
      <c r="G666" s="124">
        <f t="shared" si="10"/>
        <v>12.2</v>
      </c>
    </row>
    <row r="667" spans="1:7" x14ac:dyDescent="0.25">
      <c r="A667" s="116" t="s">
        <v>315</v>
      </c>
      <c r="B667" s="124">
        <v>1582</v>
      </c>
      <c r="C667" s="124">
        <v>29</v>
      </c>
      <c r="D667" s="124"/>
      <c r="E667" s="124"/>
      <c r="F667" s="124">
        <v>1611</v>
      </c>
      <c r="G667" s="124">
        <f t="shared" si="10"/>
        <v>17.327999999999999</v>
      </c>
    </row>
    <row r="668" spans="1:7" x14ac:dyDescent="0.25">
      <c r="A668" s="116" t="s">
        <v>709</v>
      </c>
      <c r="B668" s="124">
        <v>98</v>
      </c>
      <c r="C668" s="124"/>
      <c r="D668" s="124"/>
      <c r="E668" s="124"/>
      <c r="F668" s="124">
        <v>98</v>
      </c>
      <c r="G668" s="124">
        <f t="shared" si="10"/>
        <v>0.98</v>
      </c>
    </row>
    <row r="669" spans="1:7" x14ac:dyDescent="0.25">
      <c r="A669" s="116" t="s">
        <v>316</v>
      </c>
      <c r="B669" s="124">
        <v>344</v>
      </c>
      <c r="C669" s="124"/>
      <c r="D669" s="124"/>
      <c r="E669" s="124"/>
      <c r="F669" s="124">
        <v>344</v>
      </c>
      <c r="G669" s="124">
        <f t="shared" si="10"/>
        <v>3.44</v>
      </c>
    </row>
    <row r="670" spans="1:7" x14ac:dyDescent="0.25">
      <c r="A670" s="116" t="s">
        <v>317</v>
      </c>
      <c r="B670" s="124">
        <v>701</v>
      </c>
      <c r="C670" s="124"/>
      <c r="D670" s="124"/>
      <c r="E670" s="124"/>
      <c r="F670" s="124">
        <v>701</v>
      </c>
      <c r="G670" s="124">
        <f t="shared" si="10"/>
        <v>7.01</v>
      </c>
    </row>
    <row r="671" spans="1:7" x14ac:dyDescent="0.25">
      <c r="A671" s="116" t="s">
        <v>969</v>
      </c>
      <c r="B671" s="124">
        <v>843</v>
      </c>
      <c r="C671" s="124"/>
      <c r="D671" s="124"/>
      <c r="E671" s="124"/>
      <c r="F671" s="124">
        <v>843</v>
      </c>
      <c r="G671" s="124">
        <f t="shared" si="10"/>
        <v>8.43</v>
      </c>
    </row>
    <row r="672" spans="1:7" x14ac:dyDescent="0.25">
      <c r="A672" s="116" t="s">
        <v>651</v>
      </c>
      <c r="B672" s="124">
        <v>2501</v>
      </c>
      <c r="C672" s="124">
        <v>171</v>
      </c>
      <c r="D672" s="124"/>
      <c r="E672" s="124">
        <v>257</v>
      </c>
      <c r="F672" s="124">
        <v>2929</v>
      </c>
      <c r="G672" s="124">
        <f t="shared" si="10"/>
        <v>35.186999999999998</v>
      </c>
    </row>
    <row r="673" spans="1:7" x14ac:dyDescent="0.25">
      <c r="A673" s="116" t="s">
        <v>318</v>
      </c>
      <c r="B673" s="124">
        <v>1104</v>
      </c>
      <c r="C673" s="124"/>
      <c r="D673" s="124"/>
      <c r="E673" s="124"/>
      <c r="F673" s="124">
        <v>1104</v>
      </c>
      <c r="G673" s="124">
        <f t="shared" si="10"/>
        <v>11.04</v>
      </c>
    </row>
    <row r="674" spans="1:7" x14ac:dyDescent="0.25">
      <c r="A674" s="125" t="s">
        <v>233</v>
      </c>
      <c r="B674" s="115">
        <v>23116</v>
      </c>
      <c r="C674" s="115">
        <v>926</v>
      </c>
      <c r="D674" s="115"/>
      <c r="E674" s="115"/>
      <c r="F674" s="115">
        <v>24042</v>
      </c>
      <c r="G674" s="115">
        <f t="shared" si="10"/>
        <v>279.31200000000001</v>
      </c>
    </row>
    <row r="675" spans="1:7" x14ac:dyDescent="0.25">
      <c r="A675" s="116" t="s">
        <v>1194</v>
      </c>
      <c r="B675" s="124">
        <v>6109</v>
      </c>
      <c r="C675" s="124">
        <v>127</v>
      </c>
      <c r="D675" s="124"/>
      <c r="E675" s="124"/>
      <c r="F675" s="124">
        <v>6236</v>
      </c>
      <c r="G675" s="124">
        <f t="shared" si="10"/>
        <v>67.694000000000003</v>
      </c>
    </row>
    <row r="676" spans="1:7" x14ac:dyDescent="0.25">
      <c r="A676" s="116" t="s">
        <v>319</v>
      </c>
      <c r="B676" s="124">
        <v>853</v>
      </c>
      <c r="C676" s="124">
        <v>21</v>
      </c>
      <c r="D676" s="124"/>
      <c r="E676" s="124"/>
      <c r="F676" s="124">
        <v>874</v>
      </c>
      <c r="G676" s="124">
        <f t="shared" si="10"/>
        <v>9.6219999999999999</v>
      </c>
    </row>
    <row r="677" spans="1:7" x14ac:dyDescent="0.25">
      <c r="A677" s="116" t="s">
        <v>320</v>
      </c>
      <c r="B677" s="124">
        <v>640</v>
      </c>
      <c r="C677" s="124">
        <v>183</v>
      </c>
      <c r="D677" s="124"/>
      <c r="E677" s="124"/>
      <c r="F677" s="124">
        <v>823</v>
      </c>
      <c r="G677" s="124">
        <f t="shared" si="10"/>
        <v>15.916</v>
      </c>
    </row>
    <row r="678" spans="1:7" x14ac:dyDescent="0.25">
      <c r="A678" s="116" t="s">
        <v>321</v>
      </c>
      <c r="B678" s="124">
        <v>387</v>
      </c>
      <c r="C678" s="124"/>
      <c r="D678" s="124"/>
      <c r="E678" s="124"/>
      <c r="F678" s="124">
        <v>387</v>
      </c>
      <c r="G678" s="124">
        <f t="shared" si="10"/>
        <v>3.87</v>
      </c>
    </row>
    <row r="679" spans="1:7" x14ac:dyDescent="0.25">
      <c r="A679" s="116" t="s">
        <v>322</v>
      </c>
      <c r="B679" s="124">
        <v>572</v>
      </c>
      <c r="C679" s="124">
        <v>50</v>
      </c>
      <c r="D679" s="124"/>
      <c r="E679" s="124"/>
      <c r="F679" s="124">
        <v>622</v>
      </c>
      <c r="G679" s="124">
        <f t="shared" si="10"/>
        <v>8.32</v>
      </c>
    </row>
    <row r="680" spans="1:7" x14ac:dyDescent="0.25">
      <c r="A680" s="116" t="s">
        <v>323</v>
      </c>
      <c r="B680" s="124">
        <v>693</v>
      </c>
      <c r="C680" s="124"/>
      <c r="D680" s="124"/>
      <c r="E680" s="124"/>
      <c r="F680" s="124">
        <v>693</v>
      </c>
      <c r="G680" s="124">
        <f t="shared" si="10"/>
        <v>6.93</v>
      </c>
    </row>
    <row r="681" spans="1:7" x14ac:dyDescent="0.25">
      <c r="A681" s="116" t="s">
        <v>234</v>
      </c>
      <c r="B681" s="124">
        <v>2398</v>
      </c>
      <c r="C681" s="124">
        <v>33</v>
      </c>
      <c r="D681" s="124"/>
      <c r="E681" s="124"/>
      <c r="F681" s="124">
        <v>2431</v>
      </c>
      <c r="G681" s="124">
        <f t="shared" si="10"/>
        <v>25.696000000000002</v>
      </c>
    </row>
    <row r="682" spans="1:7" x14ac:dyDescent="0.25">
      <c r="A682" s="116" t="s">
        <v>324</v>
      </c>
      <c r="B682" s="124">
        <v>6634</v>
      </c>
      <c r="C682" s="124">
        <v>285</v>
      </c>
      <c r="D682" s="124"/>
      <c r="E682" s="124"/>
      <c r="F682" s="124">
        <v>6919</v>
      </c>
      <c r="G682" s="124">
        <f t="shared" si="10"/>
        <v>81.16</v>
      </c>
    </row>
    <row r="683" spans="1:7" x14ac:dyDescent="0.25">
      <c r="A683" s="116" t="s">
        <v>325</v>
      </c>
      <c r="B683" s="124">
        <v>680</v>
      </c>
      <c r="C683" s="124"/>
      <c r="D683" s="124"/>
      <c r="E683" s="124"/>
      <c r="F683" s="124">
        <v>680</v>
      </c>
      <c r="G683" s="124">
        <f t="shared" si="10"/>
        <v>6.8</v>
      </c>
    </row>
    <row r="684" spans="1:7" x14ac:dyDescent="0.25">
      <c r="A684" s="116" t="s">
        <v>326</v>
      </c>
      <c r="B684" s="124">
        <v>3086</v>
      </c>
      <c r="C684" s="124">
        <v>227</v>
      </c>
      <c r="D684" s="124"/>
      <c r="E684" s="124"/>
      <c r="F684" s="124">
        <v>3313</v>
      </c>
      <c r="G684" s="124">
        <f t="shared" si="10"/>
        <v>42.664000000000001</v>
      </c>
    </row>
    <row r="685" spans="1:7" x14ac:dyDescent="0.25">
      <c r="A685" s="116" t="s">
        <v>971</v>
      </c>
      <c r="B685" s="124">
        <v>1064</v>
      </c>
      <c r="C685" s="124"/>
      <c r="D685" s="124"/>
      <c r="E685" s="124"/>
      <c r="F685" s="124">
        <v>1064</v>
      </c>
      <c r="G685" s="124">
        <f t="shared" si="10"/>
        <v>10.64</v>
      </c>
    </row>
    <row r="686" spans="1:7" x14ac:dyDescent="0.25">
      <c r="A686" s="125" t="s">
        <v>328</v>
      </c>
      <c r="B686" s="115">
        <v>51273</v>
      </c>
      <c r="C686" s="115">
        <v>1616</v>
      </c>
      <c r="D686" s="115"/>
      <c r="E686" s="115">
        <v>278</v>
      </c>
      <c r="F686" s="115">
        <v>53167</v>
      </c>
      <c r="G686" s="115">
        <f t="shared" si="10"/>
        <v>598.15200000000004</v>
      </c>
    </row>
    <row r="687" spans="1:7" x14ac:dyDescent="0.25">
      <c r="A687" s="116" t="s">
        <v>329</v>
      </c>
      <c r="B687" s="124">
        <v>600</v>
      </c>
      <c r="C687" s="124"/>
      <c r="D687" s="124"/>
      <c r="E687" s="124"/>
      <c r="F687" s="124">
        <v>600</v>
      </c>
      <c r="G687" s="124">
        <f t="shared" si="10"/>
        <v>6</v>
      </c>
    </row>
    <row r="688" spans="1:7" x14ac:dyDescent="0.25">
      <c r="A688" s="116" t="s">
        <v>1195</v>
      </c>
      <c r="B688" s="124">
        <v>112</v>
      </c>
      <c r="C688" s="124">
        <v>46</v>
      </c>
      <c r="D688" s="124"/>
      <c r="E688" s="124">
        <v>8</v>
      </c>
      <c r="F688" s="124">
        <v>166</v>
      </c>
      <c r="G688" s="124">
        <f t="shared" si="10"/>
        <v>3.552</v>
      </c>
    </row>
    <row r="689" spans="1:7" x14ac:dyDescent="0.25">
      <c r="A689" s="116" t="s">
        <v>330</v>
      </c>
      <c r="B689" s="124">
        <v>2495</v>
      </c>
      <c r="C689" s="124">
        <v>181</v>
      </c>
      <c r="D689" s="124"/>
      <c r="E689" s="124"/>
      <c r="F689" s="124">
        <v>2676</v>
      </c>
      <c r="G689" s="124">
        <f t="shared" si="10"/>
        <v>34.362000000000002</v>
      </c>
    </row>
    <row r="690" spans="1:7" x14ac:dyDescent="0.25">
      <c r="A690" s="116" t="s">
        <v>972</v>
      </c>
      <c r="B690" s="124">
        <v>676</v>
      </c>
      <c r="C690" s="124">
        <v>32</v>
      </c>
      <c r="D690" s="124"/>
      <c r="E690" s="124"/>
      <c r="F690" s="124">
        <v>708</v>
      </c>
      <c r="G690" s="124">
        <f t="shared" si="10"/>
        <v>8.4239999999999995</v>
      </c>
    </row>
    <row r="691" spans="1:7" x14ac:dyDescent="0.25">
      <c r="A691" s="116" t="s">
        <v>331</v>
      </c>
      <c r="B691" s="124">
        <v>1221</v>
      </c>
      <c r="C691" s="124">
        <v>21</v>
      </c>
      <c r="D691" s="124"/>
      <c r="E691" s="124"/>
      <c r="F691" s="124">
        <v>1242</v>
      </c>
      <c r="G691" s="124">
        <f t="shared" si="10"/>
        <v>13.302</v>
      </c>
    </row>
    <row r="692" spans="1:7" x14ac:dyDescent="0.25">
      <c r="A692" s="116" t="s">
        <v>1196</v>
      </c>
      <c r="B692" s="124">
        <v>1430</v>
      </c>
      <c r="C692" s="124">
        <v>78</v>
      </c>
      <c r="D692" s="124"/>
      <c r="E692" s="124"/>
      <c r="F692" s="124">
        <v>1508</v>
      </c>
      <c r="G692" s="124">
        <f t="shared" si="10"/>
        <v>18.356000000000002</v>
      </c>
    </row>
    <row r="693" spans="1:7" x14ac:dyDescent="0.25">
      <c r="A693" s="116" t="s">
        <v>332</v>
      </c>
      <c r="B693" s="124">
        <v>8904</v>
      </c>
      <c r="C693" s="124">
        <v>88</v>
      </c>
      <c r="D693" s="124"/>
      <c r="E693" s="124">
        <v>16</v>
      </c>
      <c r="F693" s="124">
        <v>9008</v>
      </c>
      <c r="G693" s="124">
        <f t="shared" si="10"/>
        <v>93.695999999999998</v>
      </c>
    </row>
    <row r="694" spans="1:7" x14ac:dyDescent="0.25">
      <c r="A694" s="116" t="s">
        <v>333</v>
      </c>
      <c r="B694" s="124">
        <v>2332</v>
      </c>
      <c r="C694" s="124"/>
      <c r="D694" s="124"/>
      <c r="E694" s="124"/>
      <c r="F694" s="124">
        <v>2332</v>
      </c>
      <c r="G694" s="124">
        <f t="shared" si="10"/>
        <v>23.32</v>
      </c>
    </row>
    <row r="695" spans="1:7" x14ac:dyDescent="0.25">
      <c r="A695" s="116" t="s">
        <v>334</v>
      </c>
      <c r="B695" s="124">
        <v>7022</v>
      </c>
      <c r="C695" s="124">
        <v>256</v>
      </c>
      <c r="D695" s="124"/>
      <c r="E695" s="124">
        <v>4</v>
      </c>
      <c r="F695" s="124">
        <v>7282</v>
      </c>
      <c r="G695" s="124">
        <f t="shared" si="10"/>
        <v>83.552000000000007</v>
      </c>
    </row>
    <row r="696" spans="1:7" x14ac:dyDescent="0.25">
      <c r="A696" s="116" t="s">
        <v>335</v>
      </c>
      <c r="B696" s="124">
        <v>1636</v>
      </c>
      <c r="C696" s="124"/>
      <c r="D696" s="124"/>
      <c r="E696" s="124"/>
      <c r="F696" s="124">
        <v>1636</v>
      </c>
      <c r="G696" s="124">
        <f t="shared" si="10"/>
        <v>16.36</v>
      </c>
    </row>
    <row r="697" spans="1:7" x14ac:dyDescent="0.25">
      <c r="A697" s="116" t="s">
        <v>336</v>
      </c>
      <c r="B697" s="124">
        <v>1459</v>
      </c>
      <c r="C697" s="124"/>
      <c r="D697" s="124"/>
      <c r="E697" s="124"/>
      <c r="F697" s="124">
        <v>1459</v>
      </c>
      <c r="G697" s="124">
        <f t="shared" si="10"/>
        <v>14.59</v>
      </c>
    </row>
    <row r="698" spans="1:7" x14ac:dyDescent="0.25">
      <c r="A698" s="116" t="s">
        <v>337</v>
      </c>
      <c r="B698" s="124">
        <v>3221</v>
      </c>
      <c r="C698" s="124">
        <v>199</v>
      </c>
      <c r="D698" s="124"/>
      <c r="E698" s="124">
        <v>43</v>
      </c>
      <c r="F698" s="124">
        <v>3463</v>
      </c>
      <c r="G698" s="124">
        <f t="shared" si="10"/>
        <v>42.773000000000003</v>
      </c>
    </row>
    <row r="699" spans="1:7" x14ac:dyDescent="0.25">
      <c r="A699" s="116" t="s">
        <v>338</v>
      </c>
      <c r="B699" s="124">
        <v>8563</v>
      </c>
      <c r="C699" s="124">
        <v>412</v>
      </c>
      <c r="D699" s="124"/>
      <c r="E699" s="124"/>
      <c r="F699" s="124">
        <v>8975</v>
      </c>
      <c r="G699" s="124">
        <f t="shared" si="10"/>
        <v>107.054</v>
      </c>
    </row>
    <row r="700" spans="1:7" x14ac:dyDescent="0.25">
      <c r="A700" s="116" t="s">
        <v>339</v>
      </c>
      <c r="B700" s="124">
        <v>6309</v>
      </c>
      <c r="C700" s="124">
        <v>2</v>
      </c>
      <c r="D700" s="124"/>
      <c r="E700" s="124"/>
      <c r="F700" s="124">
        <v>6311</v>
      </c>
      <c r="G700" s="124">
        <f t="shared" si="10"/>
        <v>63.194000000000003</v>
      </c>
    </row>
    <row r="701" spans="1:7" x14ac:dyDescent="0.25">
      <c r="A701" s="116" t="s">
        <v>1291</v>
      </c>
      <c r="B701" s="124">
        <v>885</v>
      </c>
      <c r="C701" s="124"/>
      <c r="D701" s="124"/>
      <c r="E701" s="124"/>
      <c r="F701" s="124">
        <v>885</v>
      </c>
      <c r="G701" s="124">
        <f t="shared" si="10"/>
        <v>8.85</v>
      </c>
    </row>
    <row r="702" spans="1:7" x14ac:dyDescent="0.25">
      <c r="A702" s="116" t="s">
        <v>340</v>
      </c>
      <c r="B702" s="124">
        <v>1932</v>
      </c>
      <c r="C702" s="124">
        <v>84</v>
      </c>
      <c r="D702" s="124"/>
      <c r="E702" s="124"/>
      <c r="F702" s="124">
        <v>2016</v>
      </c>
      <c r="G702" s="124">
        <f t="shared" si="10"/>
        <v>23.687999999999999</v>
      </c>
    </row>
    <row r="703" spans="1:7" x14ac:dyDescent="0.25">
      <c r="A703" s="116" t="s">
        <v>341</v>
      </c>
      <c r="B703" s="124">
        <v>1059</v>
      </c>
      <c r="C703" s="124">
        <v>128</v>
      </c>
      <c r="D703" s="124"/>
      <c r="E703" s="124"/>
      <c r="F703" s="124">
        <v>1187</v>
      </c>
      <c r="G703" s="124">
        <f t="shared" si="10"/>
        <v>17.245999999999999</v>
      </c>
    </row>
    <row r="704" spans="1:7" x14ac:dyDescent="0.25">
      <c r="A704" s="116" t="s">
        <v>342</v>
      </c>
      <c r="B704" s="124">
        <v>438</v>
      </c>
      <c r="C704" s="124">
        <v>89</v>
      </c>
      <c r="D704" s="124"/>
      <c r="E704" s="124">
        <v>207</v>
      </c>
      <c r="F704" s="124">
        <v>734</v>
      </c>
      <c r="G704" s="124">
        <f t="shared" si="10"/>
        <v>10.042999999999999</v>
      </c>
    </row>
    <row r="705" spans="1:7" x14ac:dyDescent="0.25">
      <c r="A705" s="116" t="s">
        <v>343</v>
      </c>
      <c r="B705" s="124">
        <v>979</v>
      </c>
      <c r="C705" s="124"/>
      <c r="D705" s="124"/>
      <c r="E705" s="124"/>
      <c r="F705" s="124">
        <v>979</v>
      </c>
      <c r="G705" s="124">
        <f t="shared" si="10"/>
        <v>9.7899999999999991</v>
      </c>
    </row>
    <row r="706" spans="1:7" x14ac:dyDescent="0.25">
      <c r="A706" s="125" t="s">
        <v>345</v>
      </c>
      <c r="B706" s="115">
        <v>32189</v>
      </c>
      <c r="C706" s="115">
        <v>1515</v>
      </c>
      <c r="D706" s="115"/>
      <c r="E706" s="115">
        <v>163</v>
      </c>
      <c r="F706" s="115">
        <v>33867</v>
      </c>
      <c r="G706" s="115">
        <f t="shared" si="10"/>
        <v>401.48500000000001</v>
      </c>
    </row>
    <row r="707" spans="1:7" x14ac:dyDescent="0.25">
      <c r="A707" s="116" t="s">
        <v>973</v>
      </c>
      <c r="B707" s="124">
        <v>1103</v>
      </c>
      <c r="C707" s="124"/>
      <c r="D707" s="124"/>
      <c r="E707" s="124"/>
      <c r="F707" s="124">
        <v>1103</v>
      </c>
      <c r="G707" s="124">
        <f t="shared" si="10"/>
        <v>11.03</v>
      </c>
    </row>
    <row r="708" spans="1:7" x14ac:dyDescent="0.25">
      <c r="A708" s="116" t="s">
        <v>346</v>
      </c>
      <c r="B708" s="124">
        <v>1974</v>
      </c>
      <c r="C708" s="124">
        <v>47</v>
      </c>
      <c r="D708" s="124"/>
      <c r="E708" s="124"/>
      <c r="F708" s="124">
        <v>2021</v>
      </c>
      <c r="G708" s="124">
        <f t="shared" si="10"/>
        <v>22.184000000000001</v>
      </c>
    </row>
    <row r="709" spans="1:7" x14ac:dyDescent="0.25">
      <c r="A709" s="116" t="s">
        <v>347</v>
      </c>
      <c r="B709" s="124">
        <v>24977</v>
      </c>
      <c r="C709" s="124">
        <v>1176</v>
      </c>
      <c r="D709" s="124"/>
      <c r="E709" s="124">
        <v>163</v>
      </c>
      <c r="F709" s="124">
        <v>26316</v>
      </c>
      <c r="G709" s="124">
        <f t="shared" si="10"/>
        <v>311.73700000000002</v>
      </c>
    </row>
    <row r="710" spans="1:7" x14ac:dyDescent="0.25">
      <c r="A710" s="116" t="s">
        <v>348</v>
      </c>
      <c r="B710" s="124">
        <v>196</v>
      </c>
      <c r="C710" s="124"/>
      <c r="D710" s="124"/>
      <c r="E710" s="124"/>
      <c r="F710" s="124">
        <v>196</v>
      </c>
      <c r="G710" s="124">
        <f t="shared" si="10"/>
        <v>1.96</v>
      </c>
    </row>
    <row r="711" spans="1:7" x14ac:dyDescent="0.25">
      <c r="A711" s="116" t="s">
        <v>349</v>
      </c>
      <c r="B711" s="124">
        <v>824</v>
      </c>
      <c r="C711" s="124">
        <v>39</v>
      </c>
      <c r="D711" s="124"/>
      <c r="E711" s="124"/>
      <c r="F711" s="124">
        <v>863</v>
      </c>
      <c r="G711" s="124">
        <f t="shared" si="10"/>
        <v>10.268000000000001</v>
      </c>
    </row>
    <row r="712" spans="1:7" x14ac:dyDescent="0.25">
      <c r="A712" s="116" t="s">
        <v>974</v>
      </c>
      <c r="B712" s="124">
        <v>581</v>
      </c>
      <c r="C712" s="124"/>
      <c r="D712" s="124"/>
      <c r="E712" s="124"/>
      <c r="F712" s="124">
        <v>581</v>
      </c>
      <c r="G712" s="124">
        <f t="shared" ref="G712:G775" si="11">(B712*$K$5+C712*$K$6+D712*$K$7+E712*$K$8)/1000</f>
        <v>5.81</v>
      </c>
    </row>
    <row r="713" spans="1:7" x14ac:dyDescent="0.25">
      <c r="A713" s="116" t="s">
        <v>350</v>
      </c>
      <c r="B713" s="124">
        <v>350</v>
      </c>
      <c r="C713" s="124"/>
      <c r="D713" s="124"/>
      <c r="E713" s="124"/>
      <c r="F713" s="124">
        <v>350</v>
      </c>
      <c r="G713" s="124">
        <f t="shared" si="11"/>
        <v>3.5</v>
      </c>
    </row>
    <row r="714" spans="1:7" x14ac:dyDescent="0.25">
      <c r="A714" s="116" t="s">
        <v>351</v>
      </c>
      <c r="B714" s="124">
        <v>242</v>
      </c>
      <c r="C714" s="124"/>
      <c r="D714" s="124"/>
      <c r="E714" s="124"/>
      <c r="F714" s="124">
        <v>242</v>
      </c>
      <c r="G714" s="124">
        <f t="shared" si="11"/>
        <v>2.42</v>
      </c>
    </row>
    <row r="715" spans="1:7" x14ac:dyDescent="0.25">
      <c r="A715" s="116" t="s">
        <v>352</v>
      </c>
      <c r="B715" s="124">
        <v>356</v>
      </c>
      <c r="C715" s="124">
        <v>14</v>
      </c>
      <c r="D715" s="124"/>
      <c r="E715" s="124"/>
      <c r="F715" s="124">
        <v>370</v>
      </c>
      <c r="G715" s="124">
        <f t="shared" si="11"/>
        <v>4.2880000000000003</v>
      </c>
    </row>
    <row r="716" spans="1:7" x14ac:dyDescent="0.25">
      <c r="A716" s="116" t="s">
        <v>353</v>
      </c>
      <c r="B716" s="124">
        <v>801</v>
      </c>
      <c r="C716" s="124">
        <v>163</v>
      </c>
      <c r="D716" s="124"/>
      <c r="E716" s="124"/>
      <c r="F716" s="124">
        <v>964</v>
      </c>
      <c r="G716" s="124">
        <f t="shared" si="11"/>
        <v>16.486000000000001</v>
      </c>
    </row>
    <row r="717" spans="1:7" x14ac:dyDescent="0.25">
      <c r="A717" s="116" t="s">
        <v>354</v>
      </c>
      <c r="B717" s="124">
        <v>87</v>
      </c>
      <c r="C717" s="124">
        <v>76</v>
      </c>
      <c r="D717" s="124"/>
      <c r="E717" s="124"/>
      <c r="F717" s="124">
        <v>163</v>
      </c>
      <c r="G717" s="124">
        <f t="shared" si="11"/>
        <v>4.8220000000000001</v>
      </c>
    </row>
    <row r="718" spans="1:7" x14ac:dyDescent="0.25">
      <c r="A718" s="116" t="s">
        <v>355</v>
      </c>
      <c r="B718" s="124">
        <v>698</v>
      </c>
      <c r="C718" s="124"/>
      <c r="D718" s="124"/>
      <c r="E718" s="124"/>
      <c r="F718" s="124">
        <v>698</v>
      </c>
      <c r="G718" s="124">
        <f t="shared" si="11"/>
        <v>6.98</v>
      </c>
    </row>
    <row r="719" spans="1:7" x14ac:dyDescent="0.25">
      <c r="A719" s="125" t="s">
        <v>356</v>
      </c>
      <c r="B719" s="115">
        <v>21448</v>
      </c>
      <c r="C719" s="115">
        <v>8678</v>
      </c>
      <c r="D719" s="115">
        <v>650</v>
      </c>
      <c r="E719" s="115">
        <v>656</v>
      </c>
      <c r="F719" s="115">
        <v>31432</v>
      </c>
      <c r="G719" s="115">
        <f t="shared" si="11"/>
        <v>695.01599999999996</v>
      </c>
    </row>
    <row r="720" spans="1:7" x14ac:dyDescent="0.25">
      <c r="A720" s="116" t="s">
        <v>357</v>
      </c>
      <c r="B720" s="124">
        <v>8504</v>
      </c>
      <c r="C720" s="124">
        <v>3229</v>
      </c>
      <c r="D720" s="124">
        <v>444</v>
      </c>
      <c r="E720" s="124">
        <v>656</v>
      </c>
      <c r="F720" s="124">
        <v>12833</v>
      </c>
      <c r="G720" s="124">
        <f t="shared" si="11"/>
        <v>273.988</v>
      </c>
    </row>
    <row r="721" spans="1:7" x14ac:dyDescent="0.25">
      <c r="A721" s="116" t="s">
        <v>358</v>
      </c>
      <c r="B721" s="124">
        <v>1836</v>
      </c>
      <c r="C721" s="124">
        <v>18</v>
      </c>
      <c r="D721" s="124"/>
      <c r="E721" s="124"/>
      <c r="F721" s="124">
        <v>1854</v>
      </c>
      <c r="G721" s="124">
        <f t="shared" si="11"/>
        <v>19.295999999999999</v>
      </c>
    </row>
    <row r="722" spans="1:7" x14ac:dyDescent="0.25">
      <c r="A722" s="116" t="s">
        <v>359</v>
      </c>
      <c r="B722" s="124">
        <v>2707</v>
      </c>
      <c r="C722" s="124"/>
      <c r="D722" s="124"/>
      <c r="E722" s="124"/>
      <c r="F722" s="124">
        <v>2707</v>
      </c>
      <c r="G722" s="124">
        <f t="shared" si="11"/>
        <v>27.07</v>
      </c>
    </row>
    <row r="723" spans="1:7" x14ac:dyDescent="0.25">
      <c r="A723" s="116" t="s">
        <v>360</v>
      </c>
      <c r="B723" s="124">
        <v>2471</v>
      </c>
      <c r="C723" s="124"/>
      <c r="D723" s="124"/>
      <c r="E723" s="124"/>
      <c r="F723" s="124">
        <v>2471</v>
      </c>
      <c r="G723" s="124">
        <f t="shared" si="11"/>
        <v>24.71</v>
      </c>
    </row>
    <row r="724" spans="1:7" x14ac:dyDescent="0.25">
      <c r="A724" s="116" t="s">
        <v>361</v>
      </c>
      <c r="B724" s="124">
        <v>1642</v>
      </c>
      <c r="C724" s="124"/>
      <c r="D724" s="124"/>
      <c r="E724" s="124"/>
      <c r="F724" s="124">
        <v>1642</v>
      </c>
      <c r="G724" s="124">
        <f t="shared" si="11"/>
        <v>16.420000000000002</v>
      </c>
    </row>
    <row r="725" spans="1:7" x14ac:dyDescent="0.25">
      <c r="A725" s="116" t="s">
        <v>362</v>
      </c>
      <c r="B725" s="124">
        <v>3062</v>
      </c>
      <c r="C725" s="124">
        <v>5270</v>
      </c>
      <c r="D725" s="124">
        <v>206</v>
      </c>
      <c r="E725" s="124"/>
      <c r="F725" s="124">
        <v>8538</v>
      </c>
      <c r="G725" s="124">
        <f t="shared" si="11"/>
        <v>312.89999999999998</v>
      </c>
    </row>
    <row r="726" spans="1:7" x14ac:dyDescent="0.25">
      <c r="A726" s="116" t="s">
        <v>363</v>
      </c>
      <c r="B726" s="124">
        <v>1226</v>
      </c>
      <c r="C726" s="124">
        <v>161</v>
      </c>
      <c r="D726" s="124"/>
      <c r="E726" s="124"/>
      <c r="F726" s="124">
        <v>1387</v>
      </c>
      <c r="G726" s="124">
        <f t="shared" si="11"/>
        <v>20.632000000000001</v>
      </c>
    </row>
    <row r="727" spans="1:7" x14ac:dyDescent="0.25">
      <c r="A727" s="111" t="s">
        <v>1198</v>
      </c>
      <c r="B727" s="112">
        <v>748420</v>
      </c>
      <c r="C727" s="112">
        <v>36224</v>
      </c>
      <c r="D727" s="112"/>
      <c r="E727" s="112">
        <v>8996</v>
      </c>
      <c r="F727" s="112">
        <v>793640</v>
      </c>
      <c r="G727" s="112">
        <f t="shared" si="11"/>
        <v>9412.8279999999995</v>
      </c>
    </row>
    <row r="728" spans="1:7" x14ac:dyDescent="0.25">
      <c r="A728" s="125" t="s">
        <v>638</v>
      </c>
      <c r="B728" s="115">
        <v>325429</v>
      </c>
      <c r="C728" s="115">
        <v>14473</v>
      </c>
      <c r="D728" s="115"/>
      <c r="E728" s="115">
        <v>3165</v>
      </c>
      <c r="F728" s="115">
        <v>343067</v>
      </c>
      <c r="G728" s="115">
        <f t="shared" si="11"/>
        <v>4022.7109999999998</v>
      </c>
    </row>
    <row r="729" spans="1:7" x14ac:dyDescent="0.25">
      <c r="A729" s="116" t="s">
        <v>638</v>
      </c>
      <c r="B729" s="124">
        <v>312677</v>
      </c>
      <c r="C729" s="124">
        <v>14473</v>
      </c>
      <c r="D729" s="124"/>
      <c r="E729" s="124">
        <v>3165</v>
      </c>
      <c r="F729" s="124">
        <v>330315</v>
      </c>
      <c r="G729" s="124">
        <f t="shared" si="11"/>
        <v>3895.1909999999998</v>
      </c>
    </row>
    <row r="730" spans="1:7" x14ac:dyDescent="0.25">
      <c r="A730" s="116" t="s">
        <v>1200</v>
      </c>
      <c r="B730" s="124">
        <v>11578</v>
      </c>
      <c r="C730" s="124"/>
      <c r="D730" s="124"/>
      <c r="E730" s="124"/>
      <c r="F730" s="124">
        <v>11578</v>
      </c>
      <c r="G730" s="124">
        <f t="shared" si="11"/>
        <v>115.78</v>
      </c>
    </row>
    <row r="731" spans="1:7" x14ac:dyDescent="0.25">
      <c r="A731" s="116" t="s">
        <v>1201</v>
      </c>
      <c r="B731" s="124">
        <v>847</v>
      </c>
      <c r="C731" s="124"/>
      <c r="D731" s="124"/>
      <c r="E731" s="124"/>
      <c r="F731" s="124">
        <v>847</v>
      </c>
      <c r="G731" s="124">
        <f t="shared" si="11"/>
        <v>8.4700000000000006</v>
      </c>
    </row>
    <row r="732" spans="1:7" x14ac:dyDescent="0.25">
      <c r="A732" s="116" t="s">
        <v>1292</v>
      </c>
      <c r="B732" s="124">
        <v>327</v>
      </c>
      <c r="C732" s="124"/>
      <c r="D732" s="124"/>
      <c r="E732" s="124"/>
      <c r="F732" s="124">
        <v>327</v>
      </c>
      <c r="G732" s="124">
        <f t="shared" si="11"/>
        <v>3.27</v>
      </c>
    </row>
    <row r="733" spans="1:7" x14ac:dyDescent="0.25">
      <c r="A733" s="125" t="s">
        <v>566</v>
      </c>
      <c r="B733" s="115">
        <v>37402</v>
      </c>
      <c r="C733" s="115">
        <v>621</v>
      </c>
      <c r="D733" s="115"/>
      <c r="E733" s="115">
        <v>627</v>
      </c>
      <c r="F733" s="115">
        <v>38650</v>
      </c>
      <c r="G733" s="115">
        <f t="shared" si="11"/>
        <v>409.447</v>
      </c>
    </row>
    <row r="734" spans="1:7" x14ac:dyDescent="0.25">
      <c r="A734" s="116" t="s">
        <v>566</v>
      </c>
      <c r="B734" s="124">
        <v>37402</v>
      </c>
      <c r="C734" s="124">
        <v>621</v>
      </c>
      <c r="D734" s="124"/>
      <c r="E734" s="124">
        <v>627</v>
      </c>
      <c r="F734" s="124">
        <v>38650</v>
      </c>
      <c r="G734" s="124">
        <f t="shared" si="11"/>
        <v>409.447</v>
      </c>
    </row>
    <row r="735" spans="1:7" x14ac:dyDescent="0.25">
      <c r="A735" s="125" t="s">
        <v>589</v>
      </c>
      <c r="B735" s="115">
        <v>114962</v>
      </c>
      <c r="C735" s="115">
        <v>8677</v>
      </c>
      <c r="D735" s="115"/>
      <c r="E735" s="115">
        <v>839</v>
      </c>
      <c r="F735" s="115">
        <v>124478</v>
      </c>
      <c r="G735" s="115">
        <f t="shared" si="11"/>
        <v>1605.019</v>
      </c>
    </row>
    <row r="736" spans="1:7" x14ac:dyDescent="0.25">
      <c r="A736" s="116" t="s">
        <v>590</v>
      </c>
      <c r="B736" s="124">
        <v>5169</v>
      </c>
      <c r="C736" s="124">
        <v>8</v>
      </c>
      <c r="D736" s="124"/>
      <c r="E736" s="124"/>
      <c r="F736" s="124">
        <v>5177</v>
      </c>
      <c r="G736" s="124">
        <f t="shared" si="11"/>
        <v>52.106000000000002</v>
      </c>
    </row>
    <row r="737" spans="1:7" x14ac:dyDescent="0.25">
      <c r="A737" s="116" t="s">
        <v>591</v>
      </c>
      <c r="B737" s="124">
        <v>384</v>
      </c>
      <c r="C737" s="124"/>
      <c r="D737" s="124"/>
      <c r="E737" s="124"/>
      <c r="F737" s="124">
        <v>384</v>
      </c>
      <c r="G737" s="124">
        <f t="shared" si="11"/>
        <v>3.84</v>
      </c>
    </row>
    <row r="738" spans="1:7" x14ac:dyDescent="0.25">
      <c r="A738" s="116" t="s">
        <v>566</v>
      </c>
      <c r="B738" s="124"/>
      <c r="C738" s="124">
        <v>22</v>
      </c>
      <c r="D738" s="124"/>
      <c r="E738" s="124"/>
      <c r="F738" s="124">
        <v>22</v>
      </c>
      <c r="G738" s="124">
        <f t="shared" si="11"/>
        <v>1.1439999999999999</v>
      </c>
    </row>
    <row r="739" spans="1:7" x14ac:dyDescent="0.25">
      <c r="A739" s="116" t="s">
        <v>592</v>
      </c>
      <c r="B739" s="124">
        <v>1927</v>
      </c>
      <c r="C739" s="124"/>
      <c r="D739" s="124"/>
      <c r="E739" s="124"/>
      <c r="F739" s="124">
        <v>1927</v>
      </c>
      <c r="G739" s="124">
        <f t="shared" si="11"/>
        <v>19.27</v>
      </c>
    </row>
    <row r="740" spans="1:7" x14ac:dyDescent="0.25">
      <c r="A740" s="116" t="s">
        <v>593</v>
      </c>
      <c r="B740" s="124">
        <v>1936</v>
      </c>
      <c r="C740" s="124"/>
      <c r="D740" s="124"/>
      <c r="E740" s="124"/>
      <c r="F740" s="124">
        <v>1936</v>
      </c>
      <c r="G740" s="124">
        <f t="shared" si="11"/>
        <v>19.36</v>
      </c>
    </row>
    <row r="741" spans="1:7" x14ac:dyDescent="0.25">
      <c r="A741" s="116" t="s">
        <v>594</v>
      </c>
      <c r="B741" s="124">
        <v>5067</v>
      </c>
      <c r="C741" s="124"/>
      <c r="D741" s="124"/>
      <c r="E741" s="124"/>
      <c r="F741" s="124">
        <v>5067</v>
      </c>
      <c r="G741" s="124">
        <f t="shared" si="11"/>
        <v>50.67</v>
      </c>
    </row>
    <row r="742" spans="1:7" x14ac:dyDescent="0.25">
      <c r="A742" s="116" t="s">
        <v>595</v>
      </c>
      <c r="B742" s="124">
        <v>89832</v>
      </c>
      <c r="C742" s="124">
        <v>7529</v>
      </c>
      <c r="D742" s="124"/>
      <c r="E742" s="124">
        <v>839</v>
      </c>
      <c r="F742" s="124">
        <v>98200</v>
      </c>
      <c r="G742" s="124">
        <f t="shared" si="11"/>
        <v>1294.0229999999999</v>
      </c>
    </row>
    <row r="743" spans="1:7" x14ac:dyDescent="0.25">
      <c r="A743" s="116" t="s">
        <v>596</v>
      </c>
      <c r="B743" s="124">
        <v>10647</v>
      </c>
      <c r="C743" s="124">
        <v>1118</v>
      </c>
      <c r="D743" s="124"/>
      <c r="E743" s="124"/>
      <c r="F743" s="124">
        <v>11765</v>
      </c>
      <c r="G743" s="124">
        <f t="shared" si="11"/>
        <v>164.60599999999999</v>
      </c>
    </row>
    <row r="744" spans="1:7" x14ac:dyDescent="0.25">
      <c r="A744" s="125" t="s">
        <v>531</v>
      </c>
      <c r="B744" s="115">
        <v>67801</v>
      </c>
      <c r="C744" s="115">
        <v>1812</v>
      </c>
      <c r="D744" s="115"/>
      <c r="E744" s="115">
        <v>1245</v>
      </c>
      <c r="F744" s="115">
        <v>70858</v>
      </c>
      <c r="G744" s="115">
        <f t="shared" si="11"/>
        <v>778.45899999999995</v>
      </c>
    </row>
    <row r="745" spans="1:7" x14ac:dyDescent="0.25">
      <c r="A745" s="116" t="s">
        <v>532</v>
      </c>
      <c r="B745" s="124">
        <v>5993</v>
      </c>
      <c r="C745" s="124"/>
      <c r="D745" s="124"/>
      <c r="E745" s="124">
        <v>795</v>
      </c>
      <c r="F745" s="124">
        <v>6788</v>
      </c>
      <c r="G745" s="124">
        <f t="shared" si="11"/>
        <v>63.905000000000001</v>
      </c>
    </row>
    <row r="746" spans="1:7" x14ac:dyDescent="0.25">
      <c r="A746" s="116" t="s">
        <v>533</v>
      </c>
      <c r="B746" s="124">
        <v>18991</v>
      </c>
      <c r="C746" s="124">
        <v>990</v>
      </c>
      <c r="D746" s="124"/>
      <c r="E746" s="124"/>
      <c r="F746" s="124">
        <v>19981</v>
      </c>
      <c r="G746" s="124">
        <f t="shared" si="11"/>
        <v>241.39</v>
      </c>
    </row>
    <row r="747" spans="1:7" x14ac:dyDescent="0.25">
      <c r="A747" s="116" t="s">
        <v>1202</v>
      </c>
      <c r="B747" s="124">
        <v>2662</v>
      </c>
      <c r="C747" s="124"/>
      <c r="D747" s="124"/>
      <c r="E747" s="124"/>
      <c r="F747" s="124">
        <v>2662</v>
      </c>
      <c r="G747" s="124">
        <f t="shared" si="11"/>
        <v>26.62</v>
      </c>
    </row>
    <row r="748" spans="1:7" x14ac:dyDescent="0.25">
      <c r="A748" s="116" t="s">
        <v>535</v>
      </c>
      <c r="B748" s="124">
        <v>35748</v>
      </c>
      <c r="C748" s="124">
        <v>822</v>
      </c>
      <c r="D748" s="124"/>
      <c r="E748" s="124">
        <v>300</v>
      </c>
      <c r="F748" s="124">
        <v>36870</v>
      </c>
      <c r="G748" s="124">
        <f t="shared" si="11"/>
        <v>401.72399999999999</v>
      </c>
    </row>
    <row r="749" spans="1:7" x14ac:dyDescent="0.25">
      <c r="A749" s="116" t="s">
        <v>536</v>
      </c>
      <c r="B749" s="124">
        <v>4407</v>
      </c>
      <c r="C749" s="124"/>
      <c r="D749" s="124"/>
      <c r="E749" s="124">
        <v>150</v>
      </c>
      <c r="F749" s="124">
        <v>4557</v>
      </c>
      <c r="G749" s="124">
        <f t="shared" si="11"/>
        <v>44.82</v>
      </c>
    </row>
    <row r="750" spans="1:7" x14ac:dyDescent="0.25">
      <c r="A750" s="125" t="s">
        <v>537</v>
      </c>
      <c r="B750" s="115">
        <v>109286</v>
      </c>
      <c r="C750" s="115">
        <v>6395</v>
      </c>
      <c r="D750" s="115"/>
      <c r="E750" s="115">
        <v>2147</v>
      </c>
      <c r="F750" s="115">
        <v>117828</v>
      </c>
      <c r="G750" s="115">
        <f t="shared" si="11"/>
        <v>1436.135</v>
      </c>
    </row>
    <row r="751" spans="1:7" x14ac:dyDescent="0.25">
      <c r="A751" s="116" t="s">
        <v>1203</v>
      </c>
      <c r="B751" s="124">
        <v>2388</v>
      </c>
      <c r="C751" s="124"/>
      <c r="D751" s="124"/>
      <c r="E751" s="124"/>
      <c r="F751" s="124">
        <v>2388</v>
      </c>
      <c r="G751" s="124">
        <f t="shared" si="11"/>
        <v>23.88</v>
      </c>
    </row>
    <row r="752" spans="1:7" x14ac:dyDescent="0.25">
      <c r="A752" s="116" t="s">
        <v>1204</v>
      </c>
      <c r="B752" s="124">
        <v>2708</v>
      </c>
      <c r="C752" s="124"/>
      <c r="D752" s="124"/>
      <c r="E752" s="124"/>
      <c r="F752" s="124">
        <v>2708</v>
      </c>
      <c r="G752" s="124">
        <f t="shared" si="11"/>
        <v>27.08</v>
      </c>
    </row>
    <row r="753" spans="1:7" x14ac:dyDescent="0.25">
      <c r="A753" s="116" t="s">
        <v>538</v>
      </c>
      <c r="B753" s="124">
        <v>26855</v>
      </c>
      <c r="C753" s="124">
        <v>2578</v>
      </c>
      <c r="D753" s="124"/>
      <c r="E753" s="124">
        <v>1063</v>
      </c>
      <c r="F753" s="124">
        <v>30496</v>
      </c>
      <c r="G753" s="124">
        <f t="shared" si="11"/>
        <v>407.92099999999999</v>
      </c>
    </row>
    <row r="754" spans="1:7" x14ac:dyDescent="0.25">
      <c r="A754" s="116" t="s">
        <v>535</v>
      </c>
      <c r="B754" s="124">
        <v>276</v>
      </c>
      <c r="C754" s="124"/>
      <c r="D754" s="124"/>
      <c r="E754" s="124"/>
      <c r="F754" s="124">
        <v>276</v>
      </c>
      <c r="G754" s="124">
        <f t="shared" si="11"/>
        <v>2.76</v>
      </c>
    </row>
    <row r="755" spans="1:7" x14ac:dyDescent="0.25">
      <c r="A755" s="116" t="s">
        <v>539</v>
      </c>
      <c r="B755" s="124">
        <v>77059</v>
      </c>
      <c r="C755" s="124">
        <v>3817</v>
      </c>
      <c r="D755" s="124"/>
      <c r="E755" s="124">
        <v>1084</v>
      </c>
      <c r="F755" s="124">
        <v>81960</v>
      </c>
      <c r="G755" s="124">
        <f t="shared" si="11"/>
        <v>974.49400000000003</v>
      </c>
    </row>
    <row r="756" spans="1:7" x14ac:dyDescent="0.25">
      <c r="A756" s="125" t="s">
        <v>630</v>
      </c>
      <c r="B756" s="115">
        <v>93540</v>
      </c>
      <c r="C756" s="115">
        <v>4246</v>
      </c>
      <c r="D756" s="115"/>
      <c r="E756" s="115">
        <v>973</v>
      </c>
      <c r="F756" s="115">
        <v>98759</v>
      </c>
      <c r="G756" s="115">
        <f t="shared" si="11"/>
        <v>1161.057</v>
      </c>
    </row>
    <row r="757" spans="1:7" x14ac:dyDescent="0.25">
      <c r="A757" s="116" t="s">
        <v>631</v>
      </c>
      <c r="B757" s="124">
        <v>32490</v>
      </c>
      <c r="C757" s="124">
        <v>51</v>
      </c>
      <c r="D757" s="124"/>
      <c r="E757" s="124">
        <v>425</v>
      </c>
      <c r="F757" s="124">
        <v>32966</v>
      </c>
      <c r="G757" s="124">
        <f t="shared" si="11"/>
        <v>329.67700000000002</v>
      </c>
    </row>
    <row r="758" spans="1:7" x14ac:dyDescent="0.25">
      <c r="A758" s="116" t="s">
        <v>632</v>
      </c>
      <c r="B758" s="124">
        <v>21623</v>
      </c>
      <c r="C758" s="124">
        <v>104</v>
      </c>
      <c r="D758" s="124"/>
      <c r="E758" s="124"/>
      <c r="F758" s="124">
        <v>21727</v>
      </c>
      <c r="G758" s="124">
        <f t="shared" si="11"/>
        <v>221.63800000000001</v>
      </c>
    </row>
    <row r="759" spans="1:7" x14ac:dyDescent="0.25">
      <c r="A759" s="116" t="s">
        <v>633</v>
      </c>
      <c r="B759" s="124">
        <v>2792</v>
      </c>
      <c r="C759" s="124"/>
      <c r="D759" s="124"/>
      <c r="E759" s="124"/>
      <c r="F759" s="124">
        <v>2792</v>
      </c>
      <c r="G759" s="124">
        <f t="shared" si="11"/>
        <v>27.92</v>
      </c>
    </row>
    <row r="760" spans="1:7" x14ac:dyDescent="0.25">
      <c r="A760" s="116" t="s">
        <v>634</v>
      </c>
      <c r="B760" s="124">
        <v>10271</v>
      </c>
      <c r="C760" s="124"/>
      <c r="D760" s="124"/>
      <c r="E760" s="124"/>
      <c r="F760" s="124">
        <v>10271</v>
      </c>
      <c r="G760" s="124">
        <f t="shared" si="11"/>
        <v>102.71</v>
      </c>
    </row>
    <row r="761" spans="1:7" x14ac:dyDescent="0.25">
      <c r="A761" s="116" t="s">
        <v>635</v>
      </c>
      <c r="B761" s="124">
        <v>19087</v>
      </c>
      <c r="C761" s="124">
        <v>4091</v>
      </c>
      <c r="D761" s="124"/>
      <c r="E761" s="124"/>
      <c r="F761" s="124">
        <v>23178</v>
      </c>
      <c r="G761" s="124">
        <f t="shared" si="11"/>
        <v>403.60199999999998</v>
      </c>
    </row>
    <row r="762" spans="1:7" x14ac:dyDescent="0.25">
      <c r="A762" s="116" t="s">
        <v>636</v>
      </c>
      <c r="B762" s="124">
        <v>7277</v>
      </c>
      <c r="C762" s="124"/>
      <c r="D762" s="124"/>
      <c r="E762" s="124">
        <v>548</v>
      </c>
      <c r="F762" s="124">
        <v>7825</v>
      </c>
      <c r="G762" s="124">
        <f t="shared" si="11"/>
        <v>75.510000000000005</v>
      </c>
    </row>
    <row r="763" spans="1:7" x14ac:dyDescent="0.25">
      <c r="A763" s="111" t="s">
        <v>1205</v>
      </c>
      <c r="B763" s="112">
        <v>720210</v>
      </c>
      <c r="C763" s="112">
        <v>53832</v>
      </c>
      <c r="D763" s="112"/>
      <c r="E763" s="112">
        <v>6783</v>
      </c>
      <c r="F763" s="112">
        <v>780825</v>
      </c>
      <c r="G763" s="112">
        <f t="shared" si="11"/>
        <v>10035.279</v>
      </c>
    </row>
    <row r="764" spans="1:7" x14ac:dyDescent="0.25">
      <c r="A764" s="125" t="s">
        <v>1293</v>
      </c>
      <c r="B764" s="115">
        <v>418</v>
      </c>
      <c r="C764" s="115"/>
      <c r="D764" s="115"/>
      <c r="E764" s="115"/>
      <c r="F764" s="115">
        <v>418</v>
      </c>
      <c r="G764" s="115">
        <f t="shared" si="11"/>
        <v>4.18</v>
      </c>
    </row>
    <row r="765" spans="1:7" x14ac:dyDescent="0.25">
      <c r="A765" s="116" t="s">
        <v>542</v>
      </c>
      <c r="B765" s="124">
        <v>418</v>
      </c>
      <c r="C765" s="124"/>
      <c r="D765" s="124"/>
      <c r="E765" s="124"/>
      <c r="F765" s="124">
        <v>418</v>
      </c>
      <c r="G765" s="124">
        <f t="shared" si="11"/>
        <v>4.18</v>
      </c>
    </row>
    <row r="766" spans="1:7" x14ac:dyDescent="0.25">
      <c r="A766" s="116" t="s">
        <v>566</v>
      </c>
      <c r="B766" s="124">
        <v>1881</v>
      </c>
      <c r="C766" s="124"/>
      <c r="D766" s="124"/>
      <c r="E766" s="124"/>
      <c r="F766" s="124">
        <v>1881</v>
      </c>
      <c r="G766" s="124">
        <f t="shared" si="11"/>
        <v>18.809999999999999</v>
      </c>
    </row>
    <row r="767" spans="1:7" x14ac:dyDescent="0.25">
      <c r="A767" s="116" t="s">
        <v>566</v>
      </c>
      <c r="B767" s="124">
        <v>1881</v>
      </c>
      <c r="C767" s="124"/>
      <c r="D767" s="124"/>
      <c r="E767" s="124"/>
      <c r="F767" s="124">
        <v>1881</v>
      </c>
      <c r="G767" s="124">
        <f t="shared" si="11"/>
        <v>18.809999999999999</v>
      </c>
    </row>
    <row r="768" spans="1:7" x14ac:dyDescent="0.25">
      <c r="A768" s="125" t="s">
        <v>567</v>
      </c>
      <c r="B768" s="115">
        <v>41607</v>
      </c>
      <c r="C768" s="115">
        <v>5073</v>
      </c>
      <c r="D768" s="115"/>
      <c r="E768" s="115">
        <v>1117</v>
      </c>
      <c r="F768" s="115">
        <v>47797</v>
      </c>
      <c r="G768" s="115">
        <f t="shared" si="11"/>
        <v>685.45100000000002</v>
      </c>
    </row>
    <row r="769" spans="1:7" x14ac:dyDescent="0.25">
      <c r="A769" s="116" t="s">
        <v>1206</v>
      </c>
      <c r="B769" s="124">
        <v>444</v>
      </c>
      <c r="C769" s="124"/>
      <c r="D769" s="124"/>
      <c r="E769" s="124"/>
      <c r="F769" s="124">
        <v>444</v>
      </c>
      <c r="G769" s="124">
        <f t="shared" si="11"/>
        <v>4.4400000000000004</v>
      </c>
    </row>
    <row r="770" spans="1:7" x14ac:dyDescent="0.25">
      <c r="A770" s="116" t="s">
        <v>568</v>
      </c>
      <c r="B770" s="124">
        <v>1061</v>
      </c>
      <c r="C770" s="124"/>
      <c r="D770" s="124"/>
      <c r="E770" s="124">
        <v>655</v>
      </c>
      <c r="F770" s="124">
        <v>1716</v>
      </c>
      <c r="G770" s="124">
        <f t="shared" si="11"/>
        <v>13.885</v>
      </c>
    </row>
    <row r="771" spans="1:7" x14ac:dyDescent="0.25">
      <c r="A771" s="116" t="s">
        <v>569</v>
      </c>
      <c r="B771" s="124">
        <v>450</v>
      </c>
      <c r="C771" s="124"/>
      <c r="D771" s="124"/>
      <c r="E771" s="124"/>
      <c r="F771" s="124">
        <v>450</v>
      </c>
      <c r="G771" s="124">
        <f t="shared" si="11"/>
        <v>4.5</v>
      </c>
    </row>
    <row r="772" spans="1:7" x14ac:dyDescent="0.25">
      <c r="A772" s="116" t="s">
        <v>570</v>
      </c>
      <c r="B772" s="124">
        <v>2899</v>
      </c>
      <c r="C772" s="124">
        <v>448</v>
      </c>
      <c r="D772" s="124"/>
      <c r="E772" s="124"/>
      <c r="F772" s="124">
        <v>3347</v>
      </c>
      <c r="G772" s="124">
        <f t="shared" si="11"/>
        <v>52.286000000000001</v>
      </c>
    </row>
    <row r="773" spans="1:7" x14ac:dyDescent="0.25">
      <c r="A773" s="116" t="s">
        <v>571</v>
      </c>
      <c r="B773" s="124">
        <v>1225</v>
      </c>
      <c r="C773" s="124"/>
      <c r="D773" s="124"/>
      <c r="E773" s="124"/>
      <c r="F773" s="124">
        <v>1225</v>
      </c>
      <c r="G773" s="124">
        <f t="shared" si="11"/>
        <v>12.25</v>
      </c>
    </row>
    <row r="774" spans="1:7" x14ac:dyDescent="0.25">
      <c r="A774" s="116" t="s">
        <v>1207</v>
      </c>
      <c r="B774" s="124">
        <v>1871</v>
      </c>
      <c r="C774" s="124"/>
      <c r="D774" s="124"/>
      <c r="E774" s="124"/>
      <c r="F774" s="124">
        <v>1871</v>
      </c>
      <c r="G774" s="124">
        <f t="shared" si="11"/>
        <v>18.71</v>
      </c>
    </row>
    <row r="775" spans="1:7" x14ac:dyDescent="0.25">
      <c r="A775" s="116" t="s">
        <v>572</v>
      </c>
      <c r="B775" s="124">
        <v>450</v>
      </c>
      <c r="C775" s="124"/>
      <c r="D775" s="124"/>
      <c r="E775" s="124"/>
      <c r="F775" s="124">
        <v>450</v>
      </c>
      <c r="G775" s="124">
        <f t="shared" si="11"/>
        <v>4.5</v>
      </c>
    </row>
    <row r="776" spans="1:7" x14ac:dyDescent="0.25">
      <c r="A776" s="116" t="s">
        <v>573</v>
      </c>
      <c r="B776" s="124">
        <v>26055</v>
      </c>
      <c r="C776" s="124">
        <v>4625</v>
      </c>
      <c r="D776" s="124"/>
      <c r="E776" s="124">
        <v>162</v>
      </c>
      <c r="F776" s="124">
        <v>30842</v>
      </c>
      <c r="G776" s="124">
        <f t="shared" ref="G776:G839" si="12">(B776*$K$5+C776*$K$6+D776*$K$7+E776*$K$8)/1000</f>
        <v>501.86</v>
      </c>
    </row>
    <row r="777" spans="1:7" x14ac:dyDescent="0.25">
      <c r="A777" s="116" t="s">
        <v>574</v>
      </c>
      <c r="B777" s="124">
        <v>700</v>
      </c>
      <c r="C777" s="124"/>
      <c r="D777" s="124"/>
      <c r="E777" s="124"/>
      <c r="F777" s="124">
        <v>700</v>
      </c>
      <c r="G777" s="124">
        <f t="shared" si="12"/>
        <v>7</v>
      </c>
    </row>
    <row r="778" spans="1:7" x14ac:dyDescent="0.25">
      <c r="A778" s="116" t="s">
        <v>575</v>
      </c>
      <c r="B778" s="124">
        <v>280</v>
      </c>
      <c r="C778" s="124"/>
      <c r="D778" s="124"/>
      <c r="E778" s="124"/>
      <c r="F778" s="124">
        <v>280</v>
      </c>
      <c r="G778" s="124">
        <f t="shared" si="12"/>
        <v>2.8</v>
      </c>
    </row>
    <row r="779" spans="1:7" x14ac:dyDescent="0.25">
      <c r="A779" s="116" t="s">
        <v>576</v>
      </c>
      <c r="B779" s="124">
        <v>1450</v>
      </c>
      <c r="C779" s="124"/>
      <c r="D779" s="124"/>
      <c r="E779" s="124">
        <v>300</v>
      </c>
      <c r="F779" s="124">
        <v>1750</v>
      </c>
      <c r="G779" s="124">
        <f t="shared" si="12"/>
        <v>16</v>
      </c>
    </row>
    <row r="780" spans="1:7" x14ac:dyDescent="0.25">
      <c r="A780" s="116" t="s">
        <v>577</v>
      </c>
      <c r="B780" s="124">
        <v>4421</v>
      </c>
      <c r="C780" s="124"/>
      <c r="D780" s="124"/>
      <c r="E780" s="124"/>
      <c r="F780" s="124">
        <v>4421</v>
      </c>
      <c r="G780" s="124">
        <f t="shared" si="12"/>
        <v>44.21</v>
      </c>
    </row>
    <row r="781" spans="1:7" x14ac:dyDescent="0.25">
      <c r="A781" s="116" t="s">
        <v>578</v>
      </c>
      <c r="B781" s="124">
        <v>301</v>
      </c>
      <c r="C781" s="124"/>
      <c r="D781" s="124"/>
      <c r="E781" s="124"/>
      <c r="F781" s="124">
        <v>301</v>
      </c>
      <c r="G781" s="124">
        <f t="shared" si="12"/>
        <v>3.01</v>
      </c>
    </row>
    <row r="782" spans="1:7" x14ac:dyDescent="0.25">
      <c r="A782" s="125" t="s">
        <v>580</v>
      </c>
      <c r="B782" s="115">
        <v>33601</v>
      </c>
      <c r="C782" s="115">
        <v>1278</v>
      </c>
      <c r="D782" s="115"/>
      <c r="E782" s="115">
        <v>421</v>
      </c>
      <c r="F782" s="115">
        <v>35300</v>
      </c>
      <c r="G782" s="115">
        <f t="shared" si="12"/>
        <v>404.57100000000003</v>
      </c>
    </row>
    <row r="783" spans="1:7" x14ac:dyDescent="0.25">
      <c r="A783" s="116" t="s">
        <v>581</v>
      </c>
      <c r="B783" s="124">
        <v>9163</v>
      </c>
      <c r="C783" s="124">
        <v>913</v>
      </c>
      <c r="D783" s="124"/>
      <c r="E783" s="124">
        <v>157</v>
      </c>
      <c r="F783" s="124">
        <v>10233</v>
      </c>
      <c r="G783" s="124">
        <f t="shared" si="12"/>
        <v>139.89099999999999</v>
      </c>
    </row>
    <row r="784" spans="1:7" x14ac:dyDescent="0.25">
      <c r="A784" s="116" t="s">
        <v>1210</v>
      </c>
      <c r="B784" s="124">
        <v>1621</v>
      </c>
      <c r="C784" s="124"/>
      <c r="D784" s="124"/>
      <c r="E784" s="124"/>
      <c r="F784" s="124">
        <v>1621</v>
      </c>
      <c r="G784" s="124">
        <f t="shared" si="12"/>
        <v>16.21</v>
      </c>
    </row>
    <row r="785" spans="1:7" x14ac:dyDescent="0.25">
      <c r="A785" s="116" t="s">
        <v>582</v>
      </c>
      <c r="B785" s="124">
        <v>2652</v>
      </c>
      <c r="C785" s="124">
        <v>46</v>
      </c>
      <c r="D785" s="124"/>
      <c r="E785" s="124"/>
      <c r="F785" s="124">
        <v>2698</v>
      </c>
      <c r="G785" s="124">
        <f t="shared" si="12"/>
        <v>28.911999999999999</v>
      </c>
    </row>
    <row r="786" spans="1:7" x14ac:dyDescent="0.25">
      <c r="A786" s="116" t="s">
        <v>583</v>
      </c>
      <c r="B786" s="124">
        <v>330</v>
      </c>
      <c r="C786" s="124"/>
      <c r="D786" s="124"/>
      <c r="E786" s="124"/>
      <c r="F786" s="124">
        <v>330</v>
      </c>
      <c r="G786" s="124">
        <f t="shared" si="12"/>
        <v>3.3</v>
      </c>
    </row>
    <row r="787" spans="1:7" x14ac:dyDescent="0.25">
      <c r="A787" s="116" t="s">
        <v>584</v>
      </c>
      <c r="B787" s="124">
        <v>417</v>
      </c>
      <c r="C787" s="124"/>
      <c r="D787" s="124"/>
      <c r="E787" s="124"/>
      <c r="F787" s="124">
        <v>417</v>
      </c>
      <c r="G787" s="124">
        <f t="shared" si="12"/>
        <v>4.17</v>
      </c>
    </row>
    <row r="788" spans="1:7" x14ac:dyDescent="0.25">
      <c r="A788" s="116" t="s">
        <v>585</v>
      </c>
      <c r="B788" s="124">
        <v>18125</v>
      </c>
      <c r="C788" s="124">
        <v>319</v>
      </c>
      <c r="D788" s="124"/>
      <c r="E788" s="124"/>
      <c r="F788" s="124">
        <v>18444</v>
      </c>
      <c r="G788" s="124">
        <f t="shared" si="12"/>
        <v>197.83799999999999</v>
      </c>
    </row>
    <row r="789" spans="1:7" x14ac:dyDescent="0.25">
      <c r="A789" s="116" t="s">
        <v>586</v>
      </c>
      <c r="B789" s="124">
        <v>425</v>
      </c>
      <c r="C789" s="124"/>
      <c r="D789" s="124"/>
      <c r="E789" s="124"/>
      <c r="F789" s="124">
        <v>425</v>
      </c>
      <c r="G789" s="124">
        <f t="shared" si="12"/>
        <v>4.25</v>
      </c>
    </row>
    <row r="790" spans="1:7" x14ac:dyDescent="0.25">
      <c r="A790" s="116" t="s">
        <v>587</v>
      </c>
      <c r="B790" s="124">
        <v>868</v>
      </c>
      <c r="C790" s="124"/>
      <c r="D790" s="124"/>
      <c r="E790" s="124">
        <v>264</v>
      </c>
      <c r="F790" s="124">
        <v>1132</v>
      </c>
      <c r="G790" s="124">
        <f t="shared" si="12"/>
        <v>10</v>
      </c>
    </row>
    <row r="791" spans="1:7" x14ac:dyDescent="0.25">
      <c r="A791" s="125" t="s">
        <v>507</v>
      </c>
      <c r="B791" s="115">
        <v>31244</v>
      </c>
      <c r="C791" s="115">
        <v>811</v>
      </c>
      <c r="D791" s="115"/>
      <c r="E791" s="115">
        <v>719</v>
      </c>
      <c r="F791" s="115">
        <v>32774</v>
      </c>
      <c r="G791" s="115">
        <f t="shared" si="12"/>
        <v>358.20699999999999</v>
      </c>
    </row>
    <row r="792" spans="1:7" x14ac:dyDescent="0.25">
      <c r="A792" s="116" t="s">
        <v>508</v>
      </c>
      <c r="B792" s="124">
        <v>8299</v>
      </c>
      <c r="C792" s="124">
        <v>811</v>
      </c>
      <c r="D792" s="124"/>
      <c r="E792" s="124">
        <v>175</v>
      </c>
      <c r="F792" s="124">
        <v>9285</v>
      </c>
      <c r="G792" s="124">
        <f t="shared" si="12"/>
        <v>126.03700000000001</v>
      </c>
    </row>
    <row r="793" spans="1:7" x14ac:dyDescent="0.25">
      <c r="A793" s="116" t="s">
        <v>1212</v>
      </c>
      <c r="B793" s="124">
        <v>954</v>
      </c>
      <c r="C793" s="124"/>
      <c r="D793" s="124"/>
      <c r="E793" s="124"/>
      <c r="F793" s="124">
        <v>954</v>
      </c>
      <c r="G793" s="124">
        <f t="shared" si="12"/>
        <v>9.5399999999999991</v>
      </c>
    </row>
    <row r="794" spans="1:7" x14ac:dyDescent="0.25">
      <c r="A794" s="116" t="s">
        <v>510</v>
      </c>
      <c r="B794" s="124">
        <v>8552</v>
      </c>
      <c r="C794" s="124"/>
      <c r="D794" s="124"/>
      <c r="E794" s="124"/>
      <c r="F794" s="124">
        <v>8552</v>
      </c>
      <c r="G794" s="124">
        <f t="shared" si="12"/>
        <v>85.52</v>
      </c>
    </row>
    <row r="795" spans="1:7" x14ac:dyDescent="0.25">
      <c r="A795" s="116" t="s">
        <v>511</v>
      </c>
      <c r="B795" s="124">
        <v>522</v>
      </c>
      <c r="C795" s="124"/>
      <c r="D795" s="124"/>
      <c r="E795" s="124">
        <v>46</v>
      </c>
      <c r="F795" s="124">
        <v>568</v>
      </c>
      <c r="G795" s="124">
        <f t="shared" si="12"/>
        <v>5.45</v>
      </c>
    </row>
    <row r="796" spans="1:7" x14ac:dyDescent="0.25">
      <c r="A796" s="116" t="s">
        <v>1213</v>
      </c>
      <c r="B796" s="124">
        <v>2710</v>
      </c>
      <c r="C796" s="124"/>
      <c r="D796" s="124"/>
      <c r="E796" s="124"/>
      <c r="F796" s="124">
        <v>2710</v>
      </c>
      <c r="G796" s="124">
        <f t="shared" si="12"/>
        <v>27.1</v>
      </c>
    </row>
    <row r="797" spans="1:7" x14ac:dyDescent="0.25">
      <c r="A797" s="116" t="s">
        <v>513</v>
      </c>
      <c r="B797" s="124">
        <v>572</v>
      </c>
      <c r="C797" s="124"/>
      <c r="D797" s="124"/>
      <c r="E797" s="124"/>
      <c r="F797" s="124">
        <v>572</v>
      </c>
      <c r="G797" s="124">
        <f t="shared" si="12"/>
        <v>5.72</v>
      </c>
    </row>
    <row r="798" spans="1:7" x14ac:dyDescent="0.25">
      <c r="A798" s="116" t="s">
        <v>514</v>
      </c>
      <c r="B798" s="124">
        <v>450</v>
      </c>
      <c r="C798" s="124"/>
      <c r="D798" s="124"/>
      <c r="E798" s="124"/>
      <c r="F798" s="124">
        <v>450</v>
      </c>
      <c r="G798" s="124">
        <f t="shared" si="12"/>
        <v>4.5</v>
      </c>
    </row>
    <row r="799" spans="1:7" x14ac:dyDescent="0.25">
      <c r="A799" s="116" t="s">
        <v>515</v>
      </c>
      <c r="B799" s="124">
        <v>1192</v>
      </c>
      <c r="C799" s="124"/>
      <c r="D799" s="124"/>
      <c r="E799" s="124"/>
      <c r="F799" s="124">
        <v>1192</v>
      </c>
      <c r="G799" s="124">
        <f t="shared" si="12"/>
        <v>11.92</v>
      </c>
    </row>
    <row r="800" spans="1:7" x14ac:dyDescent="0.25">
      <c r="A800" s="116" t="s">
        <v>1215</v>
      </c>
      <c r="B800" s="124">
        <v>45</v>
      </c>
      <c r="C800" s="124"/>
      <c r="D800" s="124"/>
      <c r="E800" s="124"/>
      <c r="F800" s="124">
        <v>45</v>
      </c>
      <c r="G800" s="124">
        <f t="shared" si="12"/>
        <v>0.45</v>
      </c>
    </row>
    <row r="801" spans="1:7" x14ac:dyDescent="0.25">
      <c r="A801" s="116" t="s">
        <v>1216</v>
      </c>
      <c r="B801" s="124">
        <v>435</v>
      </c>
      <c r="C801" s="124"/>
      <c r="D801" s="124"/>
      <c r="E801" s="124"/>
      <c r="F801" s="124">
        <v>435</v>
      </c>
      <c r="G801" s="124">
        <f t="shared" si="12"/>
        <v>4.3499999999999996</v>
      </c>
    </row>
    <row r="802" spans="1:7" x14ac:dyDescent="0.25">
      <c r="A802" s="116" t="s">
        <v>516</v>
      </c>
      <c r="B802" s="124">
        <v>6277</v>
      </c>
      <c r="C802" s="124"/>
      <c r="D802" s="124"/>
      <c r="E802" s="124">
        <v>498</v>
      </c>
      <c r="F802" s="124">
        <v>6775</v>
      </c>
      <c r="G802" s="124">
        <f t="shared" si="12"/>
        <v>65.260000000000005</v>
      </c>
    </row>
    <row r="803" spans="1:7" x14ac:dyDescent="0.25">
      <c r="A803" s="116" t="s">
        <v>517</v>
      </c>
      <c r="B803" s="124">
        <v>585</v>
      </c>
      <c r="C803" s="124"/>
      <c r="D803" s="124"/>
      <c r="E803" s="124"/>
      <c r="F803" s="124">
        <v>585</v>
      </c>
      <c r="G803" s="124">
        <f t="shared" si="12"/>
        <v>5.85</v>
      </c>
    </row>
    <row r="804" spans="1:7" x14ac:dyDescent="0.25">
      <c r="A804" s="116" t="s">
        <v>518</v>
      </c>
      <c r="B804" s="124">
        <v>651</v>
      </c>
      <c r="C804" s="124"/>
      <c r="D804" s="124"/>
      <c r="E804" s="124"/>
      <c r="F804" s="124">
        <v>651</v>
      </c>
      <c r="G804" s="124">
        <f t="shared" si="12"/>
        <v>6.51</v>
      </c>
    </row>
    <row r="805" spans="1:7" x14ac:dyDescent="0.25">
      <c r="A805" s="125" t="s">
        <v>589</v>
      </c>
      <c r="B805" s="115">
        <v>400</v>
      </c>
      <c r="C805" s="115"/>
      <c r="D805" s="115"/>
      <c r="E805" s="115"/>
      <c r="F805" s="115">
        <v>400</v>
      </c>
      <c r="G805" s="115">
        <f t="shared" si="12"/>
        <v>4</v>
      </c>
    </row>
    <row r="806" spans="1:7" x14ac:dyDescent="0.25">
      <c r="A806" s="116" t="s">
        <v>1002</v>
      </c>
      <c r="B806" s="124">
        <v>400</v>
      </c>
      <c r="C806" s="124"/>
      <c r="D806" s="124"/>
      <c r="E806" s="124"/>
      <c r="F806" s="124">
        <v>400</v>
      </c>
      <c r="G806" s="124">
        <f t="shared" si="12"/>
        <v>4</v>
      </c>
    </row>
    <row r="807" spans="1:7" x14ac:dyDescent="0.25">
      <c r="A807" s="125" t="s">
        <v>520</v>
      </c>
      <c r="B807" s="115">
        <v>246649</v>
      </c>
      <c r="C807" s="115">
        <v>13825</v>
      </c>
      <c r="D807" s="115"/>
      <c r="E807" s="115">
        <v>979</v>
      </c>
      <c r="F807" s="115">
        <v>261453</v>
      </c>
      <c r="G807" s="115">
        <f t="shared" si="12"/>
        <v>3190.2849999999999</v>
      </c>
    </row>
    <row r="808" spans="1:7" x14ac:dyDescent="0.25">
      <c r="A808" s="116" t="s">
        <v>521</v>
      </c>
      <c r="B808" s="124">
        <v>442</v>
      </c>
      <c r="C808" s="124"/>
      <c r="D808" s="124"/>
      <c r="E808" s="124"/>
      <c r="F808" s="124">
        <v>442</v>
      </c>
      <c r="G808" s="124">
        <f t="shared" si="12"/>
        <v>4.42</v>
      </c>
    </row>
    <row r="809" spans="1:7" x14ac:dyDescent="0.25">
      <c r="A809" s="116" t="s">
        <v>522</v>
      </c>
      <c r="B809" s="124">
        <v>228360</v>
      </c>
      <c r="C809" s="124">
        <v>13530</v>
      </c>
      <c r="D809" s="124"/>
      <c r="E809" s="124">
        <v>243</v>
      </c>
      <c r="F809" s="124">
        <v>242133</v>
      </c>
      <c r="G809" s="124">
        <f t="shared" si="12"/>
        <v>2988.375</v>
      </c>
    </row>
    <row r="810" spans="1:7" x14ac:dyDescent="0.25">
      <c r="A810" s="116" t="s">
        <v>523</v>
      </c>
      <c r="B810" s="124">
        <v>1740</v>
      </c>
      <c r="C810" s="124"/>
      <c r="D810" s="124"/>
      <c r="E810" s="124">
        <v>736</v>
      </c>
      <c r="F810" s="124">
        <v>2476</v>
      </c>
      <c r="G810" s="124">
        <f t="shared" si="12"/>
        <v>21.08</v>
      </c>
    </row>
    <row r="811" spans="1:7" x14ac:dyDescent="0.25">
      <c r="A811" s="116" t="s">
        <v>524</v>
      </c>
      <c r="B811" s="124">
        <v>2895</v>
      </c>
      <c r="C811" s="124"/>
      <c r="D811" s="124"/>
      <c r="E811" s="124"/>
      <c r="F811" s="124">
        <v>2895</v>
      </c>
      <c r="G811" s="124">
        <f t="shared" si="12"/>
        <v>28.95</v>
      </c>
    </row>
    <row r="812" spans="1:7" x14ac:dyDescent="0.25">
      <c r="A812" s="116" t="s">
        <v>525</v>
      </c>
      <c r="B812" s="124">
        <v>1723</v>
      </c>
      <c r="C812" s="124"/>
      <c r="D812" s="124"/>
      <c r="E812" s="124"/>
      <c r="F812" s="124">
        <v>1723</v>
      </c>
      <c r="G812" s="124">
        <f t="shared" si="12"/>
        <v>17.23</v>
      </c>
    </row>
    <row r="813" spans="1:7" x14ac:dyDescent="0.25">
      <c r="A813" s="116" t="s">
        <v>526</v>
      </c>
      <c r="B813" s="124">
        <v>429</v>
      </c>
      <c r="C813" s="124"/>
      <c r="D813" s="124"/>
      <c r="E813" s="124"/>
      <c r="F813" s="124">
        <v>429</v>
      </c>
      <c r="G813" s="124">
        <f t="shared" si="12"/>
        <v>4.29</v>
      </c>
    </row>
    <row r="814" spans="1:7" x14ac:dyDescent="0.25">
      <c r="A814" s="116" t="s">
        <v>527</v>
      </c>
      <c r="B814" s="124">
        <v>1780</v>
      </c>
      <c r="C814" s="124"/>
      <c r="D814" s="124"/>
      <c r="E814" s="124"/>
      <c r="F814" s="124">
        <v>1780</v>
      </c>
      <c r="G814" s="124">
        <f t="shared" si="12"/>
        <v>17.8</v>
      </c>
    </row>
    <row r="815" spans="1:7" x14ac:dyDescent="0.25">
      <c r="A815" s="116" t="s">
        <v>528</v>
      </c>
      <c r="B815" s="124">
        <v>2908</v>
      </c>
      <c r="C815" s="124">
        <v>295</v>
      </c>
      <c r="D815" s="124"/>
      <c r="E815" s="124"/>
      <c r="F815" s="124">
        <v>3203</v>
      </c>
      <c r="G815" s="124">
        <f t="shared" si="12"/>
        <v>44.42</v>
      </c>
    </row>
    <row r="816" spans="1:7" x14ac:dyDescent="0.25">
      <c r="A816" s="116" t="s">
        <v>530</v>
      </c>
      <c r="B816" s="124">
        <v>5920</v>
      </c>
      <c r="C816" s="124"/>
      <c r="D816" s="124"/>
      <c r="E816" s="124"/>
      <c r="F816" s="124">
        <v>5920</v>
      </c>
      <c r="G816" s="124">
        <f t="shared" si="12"/>
        <v>59.2</v>
      </c>
    </row>
    <row r="817" spans="1:7" x14ac:dyDescent="0.25">
      <c r="A817" s="116" t="s">
        <v>1294</v>
      </c>
      <c r="B817" s="124">
        <v>452</v>
      </c>
      <c r="C817" s="124"/>
      <c r="D817" s="124"/>
      <c r="E817" s="124"/>
      <c r="F817" s="124">
        <v>452</v>
      </c>
      <c r="G817" s="124">
        <f t="shared" si="12"/>
        <v>4.5199999999999996</v>
      </c>
    </row>
    <row r="818" spans="1:7" x14ac:dyDescent="0.25">
      <c r="A818" s="125" t="s">
        <v>597</v>
      </c>
      <c r="B818" s="115">
        <v>156572</v>
      </c>
      <c r="C818" s="115">
        <v>10291</v>
      </c>
      <c r="D818" s="115"/>
      <c r="E818" s="115">
        <v>990</v>
      </c>
      <c r="F818" s="115">
        <v>167853</v>
      </c>
      <c r="G818" s="115">
        <f t="shared" si="12"/>
        <v>2105.8020000000001</v>
      </c>
    </row>
    <row r="819" spans="1:7" x14ac:dyDescent="0.25">
      <c r="A819" s="116" t="s">
        <v>1218</v>
      </c>
      <c r="B819" s="124">
        <v>584</v>
      </c>
      <c r="C819" s="124"/>
      <c r="D819" s="124"/>
      <c r="E819" s="124"/>
      <c r="F819" s="124">
        <v>584</v>
      </c>
      <c r="G819" s="124">
        <f t="shared" si="12"/>
        <v>5.84</v>
      </c>
    </row>
    <row r="820" spans="1:7" x14ac:dyDescent="0.25">
      <c r="A820" s="116" t="s">
        <v>598</v>
      </c>
      <c r="B820" s="124">
        <v>5543</v>
      </c>
      <c r="C820" s="124"/>
      <c r="D820" s="124"/>
      <c r="E820" s="124"/>
      <c r="F820" s="124">
        <v>5543</v>
      </c>
      <c r="G820" s="124">
        <f t="shared" si="12"/>
        <v>55.43</v>
      </c>
    </row>
    <row r="821" spans="1:7" x14ac:dyDescent="0.25">
      <c r="A821" s="116" t="s">
        <v>1219</v>
      </c>
      <c r="B821" s="124">
        <v>2102</v>
      </c>
      <c r="C821" s="124"/>
      <c r="D821" s="124"/>
      <c r="E821" s="124"/>
      <c r="F821" s="124">
        <v>2102</v>
      </c>
      <c r="G821" s="124">
        <f t="shared" si="12"/>
        <v>21.02</v>
      </c>
    </row>
    <row r="822" spans="1:7" x14ac:dyDescent="0.25">
      <c r="A822" s="116" t="s">
        <v>599</v>
      </c>
      <c r="B822" s="124">
        <v>6211</v>
      </c>
      <c r="C822" s="124"/>
      <c r="D822" s="124"/>
      <c r="E822" s="124">
        <v>5</v>
      </c>
      <c r="F822" s="124">
        <v>6216</v>
      </c>
      <c r="G822" s="124">
        <f t="shared" si="12"/>
        <v>62.134999999999998</v>
      </c>
    </row>
    <row r="823" spans="1:7" x14ac:dyDescent="0.25">
      <c r="A823" s="116" t="s">
        <v>600</v>
      </c>
      <c r="B823" s="124">
        <v>50025</v>
      </c>
      <c r="C823" s="124">
        <v>170</v>
      </c>
      <c r="D823" s="124"/>
      <c r="E823" s="124"/>
      <c r="F823" s="124">
        <v>50195</v>
      </c>
      <c r="G823" s="124">
        <f t="shared" si="12"/>
        <v>509.09</v>
      </c>
    </row>
    <row r="824" spans="1:7" x14ac:dyDescent="0.25">
      <c r="A824" s="116" t="s">
        <v>601</v>
      </c>
      <c r="B824" s="124">
        <v>3299</v>
      </c>
      <c r="C824" s="124"/>
      <c r="D824" s="124"/>
      <c r="E824" s="124"/>
      <c r="F824" s="124">
        <v>3299</v>
      </c>
      <c r="G824" s="124">
        <f t="shared" si="12"/>
        <v>32.99</v>
      </c>
    </row>
    <row r="825" spans="1:7" x14ac:dyDescent="0.25">
      <c r="A825" s="116" t="s">
        <v>602</v>
      </c>
      <c r="B825" s="124">
        <v>88808</v>
      </c>
      <c r="C825" s="124">
        <v>10121</v>
      </c>
      <c r="D825" s="124"/>
      <c r="E825" s="124">
        <v>985</v>
      </c>
      <c r="F825" s="124">
        <v>99914</v>
      </c>
      <c r="G825" s="124">
        <f t="shared" si="12"/>
        <v>1419.297</v>
      </c>
    </row>
    <row r="826" spans="1:7" x14ac:dyDescent="0.25">
      <c r="A826" s="125" t="s">
        <v>531</v>
      </c>
      <c r="B826" s="115">
        <v>16696</v>
      </c>
      <c r="C826" s="115"/>
      <c r="D826" s="115"/>
      <c r="E826" s="115">
        <v>678</v>
      </c>
      <c r="F826" s="115">
        <v>17374</v>
      </c>
      <c r="G826" s="115">
        <f t="shared" si="12"/>
        <v>170.35</v>
      </c>
    </row>
    <row r="827" spans="1:7" x14ac:dyDescent="0.25">
      <c r="A827" s="116" t="s">
        <v>534</v>
      </c>
      <c r="B827" s="124">
        <v>16696</v>
      </c>
      <c r="C827" s="124"/>
      <c r="D827" s="124"/>
      <c r="E827" s="124">
        <v>678</v>
      </c>
      <c r="F827" s="124">
        <v>17374</v>
      </c>
      <c r="G827" s="124">
        <f t="shared" si="12"/>
        <v>170.35</v>
      </c>
    </row>
    <row r="828" spans="1:7" x14ac:dyDescent="0.25">
      <c r="A828" s="125" t="s">
        <v>603</v>
      </c>
      <c r="B828" s="115">
        <v>54780</v>
      </c>
      <c r="C828" s="115">
        <v>2807</v>
      </c>
      <c r="D828" s="115"/>
      <c r="E828" s="115">
        <v>600</v>
      </c>
      <c r="F828" s="115">
        <v>58187</v>
      </c>
      <c r="G828" s="115">
        <f t="shared" si="12"/>
        <v>696.76400000000001</v>
      </c>
    </row>
    <row r="829" spans="1:7" x14ac:dyDescent="0.25">
      <c r="A829" s="116" t="s">
        <v>604</v>
      </c>
      <c r="B829" s="124">
        <v>7167</v>
      </c>
      <c r="C829" s="124"/>
      <c r="D829" s="124"/>
      <c r="E829" s="124"/>
      <c r="F829" s="124">
        <v>7167</v>
      </c>
      <c r="G829" s="124">
        <f t="shared" si="12"/>
        <v>71.67</v>
      </c>
    </row>
    <row r="830" spans="1:7" x14ac:dyDescent="0.25">
      <c r="A830" s="116" t="s">
        <v>605</v>
      </c>
      <c r="B830" s="124">
        <v>1261</v>
      </c>
      <c r="C830" s="124"/>
      <c r="D830" s="124"/>
      <c r="E830" s="124"/>
      <c r="F830" s="124">
        <v>1261</v>
      </c>
      <c r="G830" s="124">
        <f t="shared" si="12"/>
        <v>12.61</v>
      </c>
    </row>
    <row r="831" spans="1:7" x14ac:dyDescent="0.25">
      <c r="A831" s="116" t="s">
        <v>606</v>
      </c>
      <c r="B831" s="124">
        <v>721</v>
      </c>
      <c r="C831" s="124"/>
      <c r="D831" s="124"/>
      <c r="E831" s="124"/>
      <c r="F831" s="124">
        <v>721</v>
      </c>
      <c r="G831" s="124">
        <f t="shared" si="12"/>
        <v>7.21</v>
      </c>
    </row>
    <row r="832" spans="1:7" x14ac:dyDescent="0.25">
      <c r="A832" s="116" t="s">
        <v>608</v>
      </c>
      <c r="B832" s="124">
        <v>835</v>
      </c>
      <c r="C832" s="124"/>
      <c r="D832" s="124"/>
      <c r="E832" s="124"/>
      <c r="F832" s="124">
        <v>835</v>
      </c>
      <c r="G832" s="124">
        <f t="shared" si="12"/>
        <v>8.35</v>
      </c>
    </row>
    <row r="833" spans="1:7" x14ac:dyDescent="0.25">
      <c r="A833" s="116" t="s">
        <v>609</v>
      </c>
      <c r="B833" s="124">
        <v>1400</v>
      </c>
      <c r="C833" s="124"/>
      <c r="D833" s="124"/>
      <c r="E833" s="124"/>
      <c r="F833" s="124">
        <v>1400</v>
      </c>
      <c r="G833" s="124">
        <f t="shared" si="12"/>
        <v>14</v>
      </c>
    </row>
    <row r="834" spans="1:7" x14ac:dyDescent="0.25">
      <c r="A834" s="116" t="s">
        <v>610</v>
      </c>
      <c r="B834" s="124">
        <v>6674</v>
      </c>
      <c r="C834" s="124">
        <v>75</v>
      </c>
      <c r="D834" s="124"/>
      <c r="E834" s="124">
        <v>100</v>
      </c>
      <c r="F834" s="124">
        <v>6849</v>
      </c>
      <c r="G834" s="124">
        <f t="shared" si="12"/>
        <v>71.14</v>
      </c>
    </row>
    <row r="835" spans="1:7" x14ac:dyDescent="0.25">
      <c r="A835" s="116" t="s">
        <v>611</v>
      </c>
      <c r="B835" s="124">
        <v>1419</v>
      </c>
      <c r="C835" s="124"/>
      <c r="D835" s="124"/>
      <c r="E835" s="124"/>
      <c r="F835" s="124">
        <v>1419</v>
      </c>
      <c r="G835" s="124">
        <f t="shared" si="12"/>
        <v>14.19</v>
      </c>
    </row>
    <row r="836" spans="1:7" x14ac:dyDescent="0.25">
      <c r="A836" s="116" t="s">
        <v>612</v>
      </c>
      <c r="B836" s="124">
        <v>922</v>
      </c>
      <c r="C836" s="124"/>
      <c r="D836" s="124"/>
      <c r="E836" s="124"/>
      <c r="F836" s="124">
        <v>922</v>
      </c>
      <c r="G836" s="124">
        <f t="shared" si="12"/>
        <v>9.2200000000000006</v>
      </c>
    </row>
    <row r="837" spans="1:7" x14ac:dyDescent="0.25">
      <c r="A837" s="116" t="s">
        <v>613</v>
      </c>
      <c r="B837" s="124">
        <v>546</v>
      </c>
      <c r="C837" s="124"/>
      <c r="D837" s="124"/>
      <c r="E837" s="124"/>
      <c r="F837" s="124">
        <v>546</v>
      </c>
      <c r="G837" s="124">
        <f t="shared" si="12"/>
        <v>5.46</v>
      </c>
    </row>
    <row r="838" spans="1:7" x14ac:dyDescent="0.25">
      <c r="A838" s="116" t="s">
        <v>614</v>
      </c>
      <c r="B838" s="124">
        <v>14640</v>
      </c>
      <c r="C838" s="124">
        <v>2732</v>
      </c>
      <c r="D838" s="124"/>
      <c r="E838" s="124">
        <v>380</v>
      </c>
      <c r="F838" s="124">
        <v>17752</v>
      </c>
      <c r="G838" s="124">
        <f t="shared" si="12"/>
        <v>290.36399999999998</v>
      </c>
    </row>
    <row r="839" spans="1:7" x14ac:dyDescent="0.25">
      <c r="A839" s="116" t="s">
        <v>615</v>
      </c>
      <c r="B839" s="124">
        <v>10440</v>
      </c>
      <c r="C839" s="124"/>
      <c r="D839" s="124"/>
      <c r="E839" s="124">
        <v>120</v>
      </c>
      <c r="F839" s="124">
        <v>10560</v>
      </c>
      <c r="G839" s="124">
        <f t="shared" si="12"/>
        <v>105</v>
      </c>
    </row>
    <row r="840" spans="1:7" x14ac:dyDescent="0.25">
      <c r="A840" s="116" t="s">
        <v>616</v>
      </c>
      <c r="B840" s="124">
        <v>1102</v>
      </c>
      <c r="C840" s="124"/>
      <c r="D840" s="124"/>
      <c r="E840" s="124"/>
      <c r="F840" s="124">
        <v>1102</v>
      </c>
      <c r="G840" s="124">
        <f t="shared" ref="G840:G903" si="13">(B840*$K$5+C840*$K$6+D840*$K$7+E840*$K$8)/1000</f>
        <v>11.02</v>
      </c>
    </row>
    <row r="841" spans="1:7" x14ac:dyDescent="0.25">
      <c r="A841" s="116" t="s">
        <v>1221</v>
      </c>
      <c r="B841" s="124">
        <v>2008</v>
      </c>
      <c r="C841" s="124"/>
      <c r="D841" s="124"/>
      <c r="E841" s="124"/>
      <c r="F841" s="124">
        <v>2008</v>
      </c>
      <c r="G841" s="124">
        <f t="shared" si="13"/>
        <v>20.079999999999998</v>
      </c>
    </row>
    <row r="842" spans="1:7" x14ac:dyDescent="0.25">
      <c r="A842" s="116" t="s">
        <v>617</v>
      </c>
      <c r="B842" s="124">
        <v>2906</v>
      </c>
      <c r="C842" s="124"/>
      <c r="D842" s="124"/>
      <c r="E842" s="124"/>
      <c r="F842" s="124">
        <v>2906</v>
      </c>
      <c r="G842" s="124">
        <f t="shared" si="13"/>
        <v>29.06</v>
      </c>
    </row>
    <row r="843" spans="1:7" x14ac:dyDescent="0.25">
      <c r="A843" s="116" t="s">
        <v>618</v>
      </c>
      <c r="B843" s="124">
        <v>992</v>
      </c>
      <c r="C843" s="124"/>
      <c r="D843" s="124"/>
      <c r="E843" s="124"/>
      <c r="F843" s="124">
        <v>992</v>
      </c>
      <c r="G843" s="124">
        <f t="shared" si="13"/>
        <v>9.92</v>
      </c>
    </row>
    <row r="844" spans="1:7" x14ac:dyDescent="0.25">
      <c r="A844" s="116" t="s">
        <v>619</v>
      </c>
      <c r="B844" s="124">
        <v>1747</v>
      </c>
      <c r="C844" s="124"/>
      <c r="D844" s="124"/>
      <c r="E844" s="124"/>
      <c r="F844" s="124">
        <v>1747</v>
      </c>
      <c r="G844" s="124">
        <f t="shared" si="13"/>
        <v>17.47</v>
      </c>
    </row>
    <row r="845" spans="1:7" x14ac:dyDescent="0.25">
      <c r="A845" s="125" t="s">
        <v>621</v>
      </c>
      <c r="B845" s="115">
        <v>30726</v>
      </c>
      <c r="C845" s="115">
        <v>1500</v>
      </c>
      <c r="D845" s="115"/>
      <c r="E845" s="115"/>
      <c r="F845" s="115">
        <v>32226</v>
      </c>
      <c r="G845" s="115">
        <f t="shared" si="13"/>
        <v>385.26</v>
      </c>
    </row>
    <row r="846" spans="1:7" x14ac:dyDescent="0.25">
      <c r="A846" s="116" t="s">
        <v>622</v>
      </c>
      <c r="B846" s="124">
        <v>1169</v>
      </c>
      <c r="C846" s="124"/>
      <c r="D846" s="124"/>
      <c r="E846" s="124"/>
      <c r="F846" s="124">
        <v>1169</v>
      </c>
      <c r="G846" s="124">
        <f t="shared" si="13"/>
        <v>11.69</v>
      </c>
    </row>
    <row r="847" spans="1:7" x14ac:dyDescent="0.25">
      <c r="A847" s="116" t="s">
        <v>623</v>
      </c>
      <c r="B847" s="124">
        <v>3403</v>
      </c>
      <c r="C847" s="124"/>
      <c r="D847" s="124"/>
      <c r="E847" s="124"/>
      <c r="F847" s="124">
        <v>3403</v>
      </c>
      <c r="G847" s="124">
        <f t="shared" si="13"/>
        <v>34.03</v>
      </c>
    </row>
    <row r="848" spans="1:7" x14ac:dyDescent="0.25">
      <c r="A848" s="116" t="s">
        <v>624</v>
      </c>
      <c r="B848" s="124">
        <v>1656</v>
      </c>
      <c r="C848" s="124"/>
      <c r="D848" s="124"/>
      <c r="E848" s="124"/>
      <c r="F848" s="124">
        <v>1656</v>
      </c>
      <c r="G848" s="124">
        <f t="shared" si="13"/>
        <v>16.559999999999999</v>
      </c>
    </row>
    <row r="849" spans="1:7" x14ac:dyDescent="0.25">
      <c r="A849" s="116" t="s">
        <v>625</v>
      </c>
      <c r="B849" s="124">
        <v>6623</v>
      </c>
      <c r="C849" s="124"/>
      <c r="D849" s="124"/>
      <c r="E849" s="124"/>
      <c r="F849" s="124">
        <v>6623</v>
      </c>
      <c r="G849" s="124">
        <f t="shared" si="13"/>
        <v>66.23</v>
      </c>
    </row>
    <row r="850" spans="1:7" x14ac:dyDescent="0.25">
      <c r="A850" s="116" t="s">
        <v>626</v>
      </c>
      <c r="B850" s="124">
        <v>8465</v>
      </c>
      <c r="C850" s="124"/>
      <c r="D850" s="124"/>
      <c r="E850" s="124"/>
      <c r="F850" s="124">
        <v>8465</v>
      </c>
      <c r="G850" s="124">
        <f t="shared" si="13"/>
        <v>84.65</v>
      </c>
    </row>
    <row r="851" spans="1:7" x14ac:dyDescent="0.25">
      <c r="A851" s="116" t="s">
        <v>627</v>
      </c>
      <c r="B851" s="124">
        <v>1751</v>
      </c>
      <c r="C851" s="124">
        <v>1500</v>
      </c>
      <c r="D851" s="124"/>
      <c r="E851" s="124"/>
      <c r="F851" s="124">
        <v>3251</v>
      </c>
      <c r="G851" s="124">
        <f t="shared" si="13"/>
        <v>95.51</v>
      </c>
    </row>
    <row r="852" spans="1:7" x14ac:dyDescent="0.25">
      <c r="A852" s="116" t="s">
        <v>628</v>
      </c>
      <c r="B852" s="124">
        <v>6634</v>
      </c>
      <c r="C852" s="124"/>
      <c r="D852" s="124"/>
      <c r="E852" s="124"/>
      <c r="F852" s="124">
        <v>6634</v>
      </c>
      <c r="G852" s="124">
        <f t="shared" si="13"/>
        <v>66.34</v>
      </c>
    </row>
    <row r="853" spans="1:7" x14ac:dyDescent="0.25">
      <c r="A853" s="116" t="s">
        <v>629</v>
      </c>
      <c r="B853" s="124">
        <v>1025</v>
      </c>
      <c r="C853" s="124"/>
      <c r="D853" s="124"/>
      <c r="E853" s="124"/>
      <c r="F853" s="124">
        <v>1025</v>
      </c>
      <c r="G853" s="124">
        <f t="shared" si="13"/>
        <v>10.25</v>
      </c>
    </row>
    <row r="854" spans="1:7" x14ac:dyDescent="0.25">
      <c r="A854" s="125" t="s">
        <v>540</v>
      </c>
      <c r="B854" s="115">
        <v>35716</v>
      </c>
      <c r="C854" s="115">
        <v>1763</v>
      </c>
      <c r="D854" s="115"/>
      <c r="E854" s="115">
        <v>823</v>
      </c>
      <c r="F854" s="115">
        <v>38302</v>
      </c>
      <c r="G854" s="115">
        <f t="shared" si="13"/>
        <v>452.95100000000002</v>
      </c>
    </row>
    <row r="855" spans="1:7" x14ac:dyDescent="0.25">
      <c r="A855" s="116" t="s">
        <v>541</v>
      </c>
      <c r="B855" s="124">
        <v>2418</v>
      </c>
      <c r="C855" s="124"/>
      <c r="D855" s="124"/>
      <c r="E855" s="124"/>
      <c r="F855" s="124">
        <v>2418</v>
      </c>
      <c r="G855" s="124">
        <f t="shared" si="13"/>
        <v>24.18</v>
      </c>
    </row>
    <row r="856" spans="1:7" x14ac:dyDescent="0.25">
      <c r="A856" s="116" t="s">
        <v>1000</v>
      </c>
      <c r="B856" s="124">
        <v>450</v>
      </c>
      <c r="C856" s="124"/>
      <c r="D856" s="124"/>
      <c r="E856" s="124"/>
      <c r="F856" s="124">
        <v>450</v>
      </c>
      <c r="G856" s="124">
        <f t="shared" si="13"/>
        <v>4.5</v>
      </c>
    </row>
    <row r="857" spans="1:7" x14ac:dyDescent="0.25">
      <c r="A857" s="116" t="s">
        <v>543</v>
      </c>
      <c r="B857" s="124">
        <v>628</v>
      </c>
      <c r="C857" s="124"/>
      <c r="D857" s="124"/>
      <c r="E857" s="124"/>
      <c r="F857" s="124">
        <v>628</v>
      </c>
      <c r="G857" s="124">
        <f t="shared" si="13"/>
        <v>6.28</v>
      </c>
    </row>
    <row r="858" spans="1:7" x14ac:dyDescent="0.25">
      <c r="A858" s="116" t="s">
        <v>544</v>
      </c>
      <c r="B858" s="124">
        <v>8248</v>
      </c>
      <c r="C858" s="124"/>
      <c r="D858" s="124"/>
      <c r="E858" s="124">
        <v>88</v>
      </c>
      <c r="F858" s="124">
        <v>8336</v>
      </c>
      <c r="G858" s="124">
        <f t="shared" si="13"/>
        <v>82.92</v>
      </c>
    </row>
    <row r="859" spans="1:7" x14ac:dyDescent="0.25">
      <c r="A859" s="116" t="s">
        <v>545</v>
      </c>
      <c r="B859" s="124">
        <v>1810</v>
      </c>
      <c r="C859" s="124"/>
      <c r="D859" s="124"/>
      <c r="E859" s="124"/>
      <c r="F859" s="124">
        <v>1810</v>
      </c>
      <c r="G859" s="124">
        <f t="shared" si="13"/>
        <v>18.100000000000001</v>
      </c>
    </row>
    <row r="860" spans="1:7" x14ac:dyDescent="0.25">
      <c r="A860" s="116" t="s">
        <v>546</v>
      </c>
      <c r="B860" s="124">
        <v>681</v>
      </c>
      <c r="C860" s="124">
        <v>321</v>
      </c>
      <c r="D860" s="124"/>
      <c r="E860" s="124"/>
      <c r="F860" s="124">
        <v>1002</v>
      </c>
      <c r="G860" s="124">
        <f t="shared" si="13"/>
        <v>23.501999999999999</v>
      </c>
    </row>
    <row r="861" spans="1:7" x14ac:dyDescent="0.25">
      <c r="A861" s="116" t="s">
        <v>91</v>
      </c>
      <c r="B861" s="124">
        <v>2225</v>
      </c>
      <c r="C861" s="124">
        <v>175</v>
      </c>
      <c r="D861" s="124"/>
      <c r="E861" s="124"/>
      <c r="F861" s="124">
        <v>2400</v>
      </c>
      <c r="G861" s="124">
        <f t="shared" si="13"/>
        <v>31.35</v>
      </c>
    </row>
    <row r="862" spans="1:7" x14ac:dyDescent="0.25">
      <c r="A862" s="116" t="s">
        <v>548</v>
      </c>
      <c r="B862" s="124">
        <v>2101</v>
      </c>
      <c r="C862" s="124"/>
      <c r="D862" s="124"/>
      <c r="E862" s="124"/>
      <c r="F862" s="124">
        <v>2101</v>
      </c>
      <c r="G862" s="124">
        <f t="shared" si="13"/>
        <v>21.01</v>
      </c>
    </row>
    <row r="863" spans="1:7" x14ac:dyDescent="0.25">
      <c r="A863" s="116" t="s">
        <v>549</v>
      </c>
      <c r="B863" s="124">
        <v>3687</v>
      </c>
      <c r="C863" s="124">
        <v>18</v>
      </c>
      <c r="D863" s="124"/>
      <c r="E863" s="124"/>
      <c r="F863" s="124">
        <v>3705</v>
      </c>
      <c r="G863" s="124">
        <f t="shared" si="13"/>
        <v>37.805999999999997</v>
      </c>
    </row>
    <row r="864" spans="1:7" x14ac:dyDescent="0.25">
      <c r="A864" s="116" t="s">
        <v>550</v>
      </c>
      <c r="B864" s="124"/>
      <c r="C864" s="124"/>
      <c r="D864" s="124"/>
      <c r="E864" s="124">
        <v>253</v>
      </c>
      <c r="F864" s="124">
        <v>253</v>
      </c>
      <c r="G864" s="124">
        <f t="shared" si="13"/>
        <v>1.2649999999999999</v>
      </c>
    </row>
    <row r="865" spans="1:7" x14ac:dyDescent="0.25">
      <c r="A865" s="116" t="s">
        <v>551</v>
      </c>
      <c r="B865" s="124">
        <v>7572</v>
      </c>
      <c r="C865" s="124">
        <v>130</v>
      </c>
      <c r="D865" s="124"/>
      <c r="E865" s="124"/>
      <c r="F865" s="124">
        <v>7702</v>
      </c>
      <c r="G865" s="124">
        <f t="shared" si="13"/>
        <v>82.48</v>
      </c>
    </row>
    <row r="866" spans="1:7" x14ac:dyDescent="0.25">
      <c r="A866" s="116" t="s">
        <v>552</v>
      </c>
      <c r="B866" s="124">
        <v>1768</v>
      </c>
      <c r="C866" s="124">
        <v>500</v>
      </c>
      <c r="D866" s="124"/>
      <c r="E866" s="124"/>
      <c r="F866" s="124">
        <v>2268</v>
      </c>
      <c r="G866" s="124">
        <f t="shared" si="13"/>
        <v>43.68</v>
      </c>
    </row>
    <row r="867" spans="1:7" x14ac:dyDescent="0.25">
      <c r="A867" s="116" t="s">
        <v>553</v>
      </c>
      <c r="B867" s="124">
        <v>3178</v>
      </c>
      <c r="C867" s="124">
        <v>557</v>
      </c>
      <c r="D867" s="124"/>
      <c r="E867" s="124">
        <v>482</v>
      </c>
      <c r="F867" s="124">
        <v>4217</v>
      </c>
      <c r="G867" s="124">
        <f t="shared" si="13"/>
        <v>63.154000000000003</v>
      </c>
    </row>
    <row r="868" spans="1:7" x14ac:dyDescent="0.25">
      <c r="A868" s="116" t="s">
        <v>554</v>
      </c>
      <c r="B868" s="124">
        <v>950</v>
      </c>
      <c r="C868" s="124">
        <v>62</v>
      </c>
      <c r="D868" s="124"/>
      <c r="E868" s="124"/>
      <c r="F868" s="124">
        <v>1012</v>
      </c>
      <c r="G868" s="124">
        <f t="shared" si="13"/>
        <v>12.724</v>
      </c>
    </row>
    <row r="869" spans="1:7" x14ac:dyDescent="0.25">
      <c r="A869" s="125" t="s">
        <v>555</v>
      </c>
      <c r="B869" s="115">
        <v>69920</v>
      </c>
      <c r="C869" s="115">
        <v>16484</v>
      </c>
      <c r="D869" s="115"/>
      <c r="E869" s="115">
        <v>456</v>
      </c>
      <c r="F869" s="115">
        <v>86860</v>
      </c>
      <c r="G869" s="115">
        <f t="shared" si="13"/>
        <v>1558.6479999999999</v>
      </c>
    </row>
    <row r="870" spans="1:7" x14ac:dyDescent="0.25">
      <c r="A870" s="116" t="s">
        <v>556</v>
      </c>
      <c r="B870" s="124">
        <v>813</v>
      </c>
      <c r="C870" s="124"/>
      <c r="D870" s="124"/>
      <c r="E870" s="124"/>
      <c r="F870" s="124">
        <v>813</v>
      </c>
      <c r="G870" s="124">
        <f t="shared" si="13"/>
        <v>8.1300000000000008</v>
      </c>
    </row>
    <row r="871" spans="1:7" x14ac:dyDescent="0.25">
      <c r="A871" s="116" t="s">
        <v>557</v>
      </c>
      <c r="B871" s="124">
        <v>5116</v>
      </c>
      <c r="C871" s="124"/>
      <c r="D871" s="124"/>
      <c r="E871" s="124"/>
      <c r="F871" s="124">
        <v>5116</v>
      </c>
      <c r="G871" s="124">
        <f t="shared" si="13"/>
        <v>51.16</v>
      </c>
    </row>
    <row r="872" spans="1:7" x14ac:dyDescent="0.25">
      <c r="A872" s="116" t="s">
        <v>558</v>
      </c>
      <c r="B872" s="124">
        <v>9756</v>
      </c>
      <c r="C872" s="124"/>
      <c r="D872" s="124"/>
      <c r="E872" s="124">
        <v>328</v>
      </c>
      <c r="F872" s="124">
        <v>10084</v>
      </c>
      <c r="G872" s="124">
        <f t="shared" si="13"/>
        <v>99.2</v>
      </c>
    </row>
    <row r="873" spans="1:7" x14ac:dyDescent="0.25">
      <c r="A873" s="116" t="s">
        <v>559</v>
      </c>
      <c r="B873" s="124">
        <v>4161</v>
      </c>
      <c r="C873" s="124"/>
      <c r="D873" s="124"/>
      <c r="E873" s="124"/>
      <c r="F873" s="124">
        <v>4161</v>
      </c>
      <c r="G873" s="124">
        <f t="shared" si="13"/>
        <v>41.61</v>
      </c>
    </row>
    <row r="874" spans="1:7" x14ac:dyDescent="0.25">
      <c r="A874" s="116" t="s">
        <v>560</v>
      </c>
      <c r="B874" s="124">
        <v>10832</v>
      </c>
      <c r="C874" s="124">
        <v>16312</v>
      </c>
      <c r="D874" s="124"/>
      <c r="E874" s="124">
        <v>128</v>
      </c>
      <c r="F874" s="124">
        <v>27272</v>
      </c>
      <c r="G874" s="124">
        <f t="shared" si="13"/>
        <v>957.18399999999997</v>
      </c>
    </row>
    <row r="875" spans="1:7" x14ac:dyDescent="0.25">
      <c r="A875" s="116" t="s">
        <v>561</v>
      </c>
      <c r="B875" s="124">
        <v>2198</v>
      </c>
      <c r="C875" s="124"/>
      <c r="D875" s="124"/>
      <c r="E875" s="124"/>
      <c r="F875" s="124">
        <v>2198</v>
      </c>
      <c r="G875" s="124">
        <f t="shared" si="13"/>
        <v>21.98</v>
      </c>
    </row>
    <row r="876" spans="1:7" x14ac:dyDescent="0.25">
      <c r="A876" s="116" t="s">
        <v>562</v>
      </c>
      <c r="B876" s="124">
        <v>3735</v>
      </c>
      <c r="C876" s="124"/>
      <c r="D876" s="124"/>
      <c r="E876" s="124"/>
      <c r="F876" s="124">
        <v>3735</v>
      </c>
      <c r="G876" s="124">
        <f t="shared" si="13"/>
        <v>37.35</v>
      </c>
    </row>
    <row r="877" spans="1:7" x14ac:dyDescent="0.25">
      <c r="A877" s="116" t="s">
        <v>1225</v>
      </c>
      <c r="B877" s="124">
        <v>30760</v>
      </c>
      <c r="C877" s="124">
        <v>172</v>
      </c>
      <c r="D877" s="124"/>
      <c r="E877" s="124"/>
      <c r="F877" s="124">
        <v>30932</v>
      </c>
      <c r="G877" s="124">
        <f t="shared" si="13"/>
        <v>316.54399999999998</v>
      </c>
    </row>
    <row r="878" spans="1:7" x14ac:dyDescent="0.25">
      <c r="A878" s="116" t="s">
        <v>563</v>
      </c>
      <c r="B878" s="124">
        <v>2549</v>
      </c>
      <c r="C878" s="124"/>
      <c r="D878" s="124"/>
      <c r="E878" s="124"/>
      <c r="F878" s="124">
        <v>2549</v>
      </c>
      <c r="G878" s="124">
        <f t="shared" si="13"/>
        <v>25.49</v>
      </c>
    </row>
    <row r="879" spans="1:7" x14ac:dyDescent="0.25">
      <c r="A879" s="111" t="s">
        <v>1226</v>
      </c>
      <c r="B879" s="112">
        <v>775121</v>
      </c>
      <c r="C879" s="112">
        <v>46982</v>
      </c>
      <c r="D879" s="112">
        <v>559</v>
      </c>
      <c r="E879" s="112">
        <v>250610</v>
      </c>
      <c r="F879" s="112">
        <v>1073272</v>
      </c>
      <c r="G879" s="112">
        <f t="shared" si="13"/>
        <v>11469.683999999999</v>
      </c>
    </row>
    <row r="880" spans="1:7" x14ac:dyDescent="0.25">
      <c r="A880" s="125" t="s">
        <v>677</v>
      </c>
      <c r="B880" s="115">
        <v>306130</v>
      </c>
      <c r="C880" s="115">
        <v>16024</v>
      </c>
      <c r="D880" s="115"/>
      <c r="E880" s="115">
        <v>244562</v>
      </c>
      <c r="F880" s="115">
        <v>566716</v>
      </c>
      <c r="G880" s="115">
        <f t="shared" si="13"/>
        <v>5117.3580000000002</v>
      </c>
    </row>
    <row r="881" spans="1:7" x14ac:dyDescent="0.25">
      <c r="A881" s="116" t="s">
        <v>678</v>
      </c>
      <c r="B881" s="124">
        <v>45440</v>
      </c>
      <c r="C881" s="124">
        <v>15355</v>
      </c>
      <c r="D881" s="124"/>
      <c r="E881" s="124">
        <v>242612</v>
      </c>
      <c r="F881" s="124">
        <v>303407</v>
      </c>
      <c r="G881" s="124">
        <f t="shared" si="13"/>
        <v>2465.92</v>
      </c>
    </row>
    <row r="882" spans="1:7" x14ac:dyDescent="0.25">
      <c r="A882" s="116" t="s">
        <v>679</v>
      </c>
      <c r="B882" s="124">
        <v>42742</v>
      </c>
      <c r="C882" s="124"/>
      <c r="D882" s="124"/>
      <c r="E882" s="124">
        <v>249</v>
      </c>
      <c r="F882" s="124">
        <v>42991</v>
      </c>
      <c r="G882" s="124">
        <f t="shared" si="13"/>
        <v>428.66500000000002</v>
      </c>
    </row>
    <row r="883" spans="1:7" x14ac:dyDescent="0.25">
      <c r="A883" s="116" t="s">
        <v>1227</v>
      </c>
      <c r="B883" s="124">
        <v>19051</v>
      </c>
      <c r="C883" s="124"/>
      <c r="D883" s="124"/>
      <c r="E883" s="124"/>
      <c r="F883" s="124">
        <v>19051</v>
      </c>
      <c r="G883" s="124">
        <f t="shared" si="13"/>
        <v>190.51</v>
      </c>
    </row>
    <row r="884" spans="1:7" x14ac:dyDescent="0.25">
      <c r="A884" s="116" t="s">
        <v>1228</v>
      </c>
      <c r="B884" s="124">
        <v>14364</v>
      </c>
      <c r="C884" s="124"/>
      <c r="D884" s="124"/>
      <c r="E884" s="124"/>
      <c r="F884" s="124">
        <v>14364</v>
      </c>
      <c r="G884" s="124">
        <f t="shared" si="13"/>
        <v>143.63999999999999</v>
      </c>
    </row>
    <row r="885" spans="1:7" x14ac:dyDescent="0.25">
      <c r="A885" s="116" t="s">
        <v>677</v>
      </c>
      <c r="B885" s="124">
        <v>101696</v>
      </c>
      <c r="C885" s="124">
        <v>2</v>
      </c>
      <c r="D885" s="124"/>
      <c r="E885" s="124">
        <v>1062</v>
      </c>
      <c r="F885" s="124">
        <v>102760</v>
      </c>
      <c r="G885" s="124">
        <f t="shared" si="13"/>
        <v>1022.374</v>
      </c>
    </row>
    <row r="886" spans="1:7" x14ac:dyDescent="0.25">
      <c r="A886" s="116" t="s">
        <v>680</v>
      </c>
      <c r="B886" s="124">
        <v>23793</v>
      </c>
      <c r="C886" s="124">
        <v>1</v>
      </c>
      <c r="D886" s="124"/>
      <c r="E886" s="124"/>
      <c r="F886" s="124">
        <v>23794</v>
      </c>
      <c r="G886" s="124">
        <f t="shared" si="13"/>
        <v>237.982</v>
      </c>
    </row>
    <row r="887" spans="1:7" x14ac:dyDescent="0.25">
      <c r="A887" s="116" t="s">
        <v>1229</v>
      </c>
      <c r="B887" s="124">
        <v>54216</v>
      </c>
      <c r="C887" s="124">
        <v>666</v>
      </c>
      <c r="D887" s="124"/>
      <c r="E887" s="124">
        <v>639</v>
      </c>
      <c r="F887" s="124">
        <v>55521</v>
      </c>
      <c r="G887" s="124">
        <f t="shared" si="13"/>
        <v>579.98699999999997</v>
      </c>
    </row>
    <row r="888" spans="1:7" x14ac:dyDescent="0.25">
      <c r="A888" s="116" t="s">
        <v>681</v>
      </c>
      <c r="B888" s="124">
        <v>4828</v>
      </c>
      <c r="C888" s="124"/>
      <c r="D888" s="124"/>
      <c r="E888" s="124"/>
      <c r="F888" s="124">
        <v>4828</v>
      </c>
      <c r="G888" s="124">
        <f t="shared" si="13"/>
        <v>48.28</v>
      </c>
    </row>
    <row r="889" spans="1:7" x14ac:dyDescent="0.25">
      <c r="A889" s="125" t="s">
        <v>689</v>
      </c>
      <c r="B889" s="115">
        <v>8588</v>
      </c>
      <c r="C889" s="115"/>
      <c r="D889" s="115"/>
      <c r="E889" s="115"/>
      <c r="F889" s="115">
        <v>8588</v>
      </c>
      <c r="G889" s="115">
        <f t="shared" si="13"/>
        <v>85.88</v>
      </c>
    </row>
    <row r="890" spans="1:7" x14ac:dyDescent="0.25">
      <c r="A890" s="116" t="s">
        <v>690</v>
      </c>
      <c r="B890" s="124">
        <v>7673</v>
      </c>
      <c r="C890" s="124"/>
      <c r="D890" s="124"/>
      <c r="E890" s="124"/>
      <c r="F890" s="124">
        <v>7673</v>
      </c>
      <c r="G890" s="124">
        <f t="shared" si="13"/>
        <v>76.73</v>
      </c>
    </row>
    <row r="891" spans="1:7" x14ac:dyDescent="0.25">
      <c r="A891" s="116" t="s">
        <v>1230</v>
      </c>
      <c r="B891" s="124">
        <v>413</v>
      </c>
      <c r="C891" s="124"/>
      <c r="D891" s="124"/>
      <c r="E891" s="124"/>
      <c r="F891" s="124">
        <v>413</v>
      </c>
      <c r="G891" s="124">
        <f t="shared" si="13"/>
        <v>4.13</v>
      </c>
    </row>
    <row r="892" spans="1:7" x14ac:dyDescent="0.25">
      <c r="A892" s="116" t="s">
        <v>1231</v>
      </c>
      <c r="B892" s="124">
        <v>502</v>
      </c>
      <c r="C892" s="124"/>
      <c r="D892" s="124"/>
      <c r="E892" s="124"/>
      <c r="F892" s="124">
        <v>502</v>
      </c>
      <c r="G892" s="124">
        <f t="shared" si="13"/>
        <v>5.0199999999999996</v>
      </c>
    </row>
    <row r="893" spans="1:7" x14ac:dyDescent="0.25">
      <c r="A893" s="125" t="s">
        <v>715</v>
      </c>
      <c r="B893" s="115">
        <v>85851</v>
      </c>
      <c r="C893" s="115">
        <v>4902</v>
      </c>
      <c r="D893" s="115">
        <v>191</v>
      </c>
      <c r="E893" s="115">
        <v>564</v>
      </c>
      <c r="F893" s="115">
        <v>91508</v>
      </c>
      <c r="G893" s="115">
        <f t="shared" si="13"/>
        <v>1123.874</v>
      </c>
    </row>
    <row r="894" spans="1:7" x14ac:dyDescent="0.25">
      <c r="A894" s="116" t="s">
        <v>716</v>
      </c>
      <c r="B894" s="124">
        <v>21180</v>
      </c>
      <c r="C894" s="124">
        <v>3510</v>
      </c>
      <c r="D894" s="124"/>
      <c r="E894" s="124">
        <v>395</v>
      </c>
      <c r="F894" s="124">
        <v>25085</v>
      </c>
      <c r="G894" s="124">
        <f t="shared" si="13"/>
        <v>396.29500000000002</v>
      </c>
    </row>
    <row r="895" spans="1:7" x14ac:dyDescent="0.25">
      <c r="A895" s="116" t="s">
        <v>717</v>
      </c>
      <c r="B895" s="124">
        <v>5643</v>
      </c>
      <c r="C895" s="124">
        <v>105</v>
      </c>
      <c r="D895" s="124"/>
      <c r="E895" s="124"/>
      <c r="F895" s="124">
        <v>5748</v>
      </c>
      <c r="G895" s="124">
        <f t="shared" si="13"/>
        <v>61.89</v>
      </c>
    </row>
    <row r="896" spans="1:7" x14ac:dyDescent="0.25">
      <c r="A896" s="116" t="s">
        <v>718</v>
      </c>
      <c r="B896" s="124">
        <v>24217</v>
      </c>
      <c r="C896" s="124">
        <v>1081</v>
      </c>
      <c r="D896" s="124"/>
      <c r="E896" s="124"/>
      <c r="F896" s="124">
        <v>25298</v>
      </c>
      <c r="G896" s="124">
        <f t="shared" si="13"/>
        <v>298.38200000000001</v>
      </c>
    </row>
    <row r="897" spans="1:7" x14ac:dyDescent="0.25">
      <c r="A897" s="116" t="s">
        <v>719</v>
      </c>
      <c r="B897" s="124">
        <v>3556</v>
      </c>
      <c r="C897" s="124"/>
      <c r="D897" s="124"/>
      <c r="E897" s="124">
        <v>11</v>
      </c>
      <c r="F897" s="124">
        <v>3567</v>
      </c>
      <c r="G897" s="124">
        <f t="shared" si="13"/>
        <v>35.615000000000002</v>
      </c>
    </row>
    <row r="898" spans="1:7" x14ac:dyDescent="0.25">
      <c r="A898" s="116" t="s">
        <v>720</v>
      </c>
      <c r="B898" s="124">
        <v>16064</v>
      </c>
      <c r="C898" s="124"/>
      <c r="D898" s="124"/>
      <c r="E898" s="124"/>
      <c r="F898" s="124">
        <v>16064</v>
      </c>
      <c r="G898" s="124">
        <f t="shared" si="13"/>
        <v>160.63999999999999</v>
      </c>
    </row>
    <row r="899" spans="1:7" x14ac:dyDescent="0.25">
      <c r="A899" s="116" t="s">
        <v>721</v>
      </c>
      <c r="B899" s="124">
        <v>489</v>
      </c>
      <c r="C899" s="124"/>
      <c r="D899" s="124"/>
      <c r="E899" s="124"/>
      <c r="F899" s="124">
        <v>489</v>
      </c>
      <c r="G899" s="124">
        <f t="shared" si="13"/>
        <v>4.8899999999999997</v>
      </c>
    </row>
    <row r="900" spans="1:7" x14ac:dyDescent="0.25">
      <c r="A900" s="116" t="s">
        <v>723</v>
      </c>
      <c r="B900" s="124">
        <v>9347</v>
      </c>
      <c r="C900" s="124"/>
      <c r="D900" s="124"/>
      <c r="E900" s="124"/>
      <c r="F900" s="124">
        <v>9347</v>
      </c>
      <c r="G900" s="124">
        <f t="shared" si="13"/>
        <v>93.47</v>
      </c>
    </row>
    <row r="901" spans="1:7" x14ac:dyDescent="0.25">
      <c r="A901" s="116" t="s">
        <v>727</v>
      </c>
      <c r="B901" s="124">
        <v>5355</v>
      </c>
      <c r="C901" s="124">
        <v>206</v>
      </c>
      <c r="D901" s="124">
        <v>191</v>
      </c>
      <c r="E901" s="124">
        <v>158</v>
      </c>
      <c r="F901" s="124">
        <v>5910</v>
      </c>
      <c r="G901" s="124">
        <f t="shared" si="13"/>
        <v>72.691999999999993</v>
      </c>
    </row>
    <row r="902" spans="1:7" x14ac:dyDescent="0.25">
      <c r="A902" s="125" t="s">
        <v>777</v>
      </c>
      <c r="B902" s="115">
        <v>87024</v>
      </c>
      <c r="C902" s="115">
        <v>8429</v>
      </c>
      <c r="D902" s="115">
        <v>188</v>
      </c>
      <c r="E902" s="115">
        <v>2319</v>
      </c>
      <c r="F902" s="115">
        <v>97960</v>
      </c>
      <c r="G902" s="115">
        <f t="shared" si="13"/>
        <v>1327.663</v>
      </c>
    </row>
    <row r="903" spans="1:7" x14ac:dyDescent="0.25">
      <c r="A903" s="116" t="s">
        <v>778</v>
      </c>
      <c r="B903" s="124">
        <v>1762</v>
      </c>
      <c r="C903" s="124"/>
      <c r="D903" s="124"/>
      <c r="E903" s="124"/>
      <c r="F903" s="124">
        <v>1762</v>
      </c>
      <c r="G903" s="124">
        <f t="shared" si="13"/>
        <v>17.62</v>
      </c>
    </row>
    <row r="904" spans="1:7" x14ac:dyDescent="0.25">
      <c r="A904" s="116" t="s">
        <v>779</v>
      </c>
      <c r="B904" s="124">
        <v>10096</v>
      </c>
      <c r="C904" s="124"/>
      <c r="D904" s="124"/>
      <c r="E904" s="124">
        <v>378</v>
      </c>
      <c r="F904" s="124">
        <v>10474</v>
      </c>
      <c r="G904" s="124">
        <f t="shared" ref="G904:G967" si="14">(B904*$K$5+C904*$K$6+D904*$K$7+E904*$K$8)/1000</f>
        <v>102.85</v>
      </c>
    </row>
    <row r="905" spans="1:7" x14ac:dyDescent="0.25">
      <c r="A905" s="116" t="s">
        <v>780</v>
      </c>
      <c r="B905" s="124">
        <v>14405</v>
      </c>
      <c r="C905" s="124">
        <v>2302</v>
      </c>
      <c r="D905" s="124"/>
      <c r="E905" s="124">
        <v>472</v>
      </c>
      <c r="F905" s="124">
        <v>17179</v>
      </c>
      <c r="G905" s="124">
        <f t="shared" si="14"/>
        <v>266.11399999999998</v>
      </c>
    </row>
    <row r="906" spans="1:7" x14ac:dyDescent="0.25">
      <c r="A906" s="116" t="s">
        <v>781</v>
      </c>
      <c r="B906" s="124">
        <v>28980</v>
      </c>
      <c r="C906" s="124">
        <v>4275</v>
      </c>
      <c r="D906" s="124"/>
      <c r="E906" s="124">
        <v>696</v>
      </c>
      <c r="F906" s="124">
        <v>33951</v>
      </c>
      <c r="G906" s="124">
        <f t="shared" si="14"/>
        <v>515.58000000000004</v>
      </c>
    </row>
    <row r="907" spans="1:7" x14ac:dyDescent="0.25">
      <c r="A907" s="116" t="s">
        <v>682</v>
      </c>
      <c r="B907" s="124">
        <v>25293</v>
      </c>
      <c r="C907" s="124">
        <v>7</v>
      </c>
      <c r="D907" s="124">
        <v>188</v>
      </c>
      <c r="E907" s="124">
        <v>773</v>
      </c>
      <c r="F907" s="124">
        <v>26261</v>
      </c>
      <c r="G907" s="124">
        <f t="shared" si="14"/>
        <v>264.67899999999997</v>
      </c>
    </row>
    <row r="908" spans="1:7" x14ac:dyDescent="0.25">
      <c r="A908" s="116" t="s">
        <v>782</v>
      </c>
      <c r="B908" s="124">
        <v>6488</v>
      </c>
      <c r="C908" s="124">
        <v>1845</v>
      </c>
      <c r="D908" s="124"/>
      <c r="E908" s="124"/>
      <c r="F908" s="124">
        <v>8333</v>
      </c>
      <c r="G908" s="124">
        <f t="shared" si="14"/>
        <v>160.82</v>
      </c>
    </row>
    <row r="909" spans="1:7" x14ac:dyDescent="0.25">
      <c r="A909" s="125" t="s">
        <v>793</v>
      </c>
      <c r="B909" s="115">
        <v>185038</v>
      </c>
      <c r="C909" s="115">
        <v>14394</v>
      </c>
      <c r="D909" s="115">
        <v>180</v>
      </c>
      <c r="E909" s="115">
        <v>1244</v>
      </c>
      <c r="F909" s="115">
        <v>200856</v>
      </c>
      <c r="G909" s="115">
        <f t="shared" si="14"/>
        <v>2612.288</v>
      </c>
    </row>
    <row r="910" spans="1:7" x14ac:dyDescent="0.25">
      <c r="A910" s="116" t="s">
        <v>794</v>
      </c>
      <c r="B910" s="124">
        <v>7386</v>
      </c>
      <c r="C910" s="124"/>
      <c r="D910" s="124"/>
      <c r="E910" s="124"/>
      <c r="F910" s="124">
        <v>7386</v>
      </c>
      <c r="G910" s="124">
        <f t="shared" si="14"/>
        <v>73.86</v>
      </c>
    </row>
    <row r="911" spans="1:7" x14ac:dyDescent="0.25">
      <c r="A911" s="116" t="s">
        <v>795</v>
      </c>
      <c r="B911" s="124">
        <v>32768</v>
      </c>
      <c r="C911" s="124">
        <v>2706</v>
      </c>
      <c r="D911" s="124"/>
      <c r="E911" s="124">
        <v>180</v>
      </c>
      <c r="F911" s="124">
        <v>35654</v>
      </c>
      <c r="G911" s="124">
        <f t="shared" si="14"/>
        <v>469.29199999999997</v>
      </c>
    </row>
    <row r="912" spans="1:7" x14ac:dyDescent="0.25">
      <c r="A912" s="116" t="s">
        <v>796</v>
      </c>
      <c r="B912" s="124">
        <v>19460</v>
      </c>
      <c r="C912" s="124">
        <v>8733</v>
      </c>
      <c r="D912" s="124">
        <v>180</v>
      </c>
      <c r="E912" s="124">
        <v>289</v>
      </c>
      <c r="F912" s="124">
        <v>28662</v>
      </c>
      <c r="G912" s="124">
        <f t="shared" si="14"/>
        <v>657.36099999999999</v>
      </c>
    </row>
    <row r="913" spans="1:7" x14ac:dyDescent="0.25">
      <c r="A913" s="116" t="s">
        <v>797</v>
      </c>
      <c r="B913" s="124">
        <v>15202</v>
      </c>
      <c r="C913" s="124"/>
      <c r="D913" s="124"/>
      <c r="E913" s="124"/>
      <c r="F913" s="124">
        <v>15202</v>
      </c>
      <c r="G913" s="124">
        <f t="shared" si="14"/>
        <v>152.02000000000001</v>
      </c>
    </row>
    <row r="914" spans="1:7" x14ac:dyDescent="0.25">
      <c r="A914" s="116" t="s">
        <v>798</v>
      </c>
      <c r="B914" s="124">
        <v>33573</v>
      </c>
      <c r="C914" s="124">
        <v>311</v>
      </c>
      <c r="D914" s="124"/>
      <c r="E914" s="124">
        <v>4</v>
      </c>
      <c r="F914" s="124">
        <v>33888</v>
      </c>
      <c r="G914" s="124">
        <f t="shared" si="14"/>
        <v>351.92200000000003</v>
      </c>
    </row>
    <row r="915" spans="1:7" x14ac:dyDescent="0.25">
      <c r="A915" s="116" t="s">
        <v>799</v>
      </c>
      <c r="B915" s="124">
        <v>350</v>
      </c>
      <c r="C915" s="124"/>
      <c r="D915" s="124"/>
      <c r="E915" s="124"/>
      <c r="F915" s="124">
        <v>350</v>
      </c>
      <c r="G915" s="124">
        <f t="shared" si="14"/>
        <v>3.5</v>
      </c>
    </row>
    <row r="916" spans="1:7" x14ac:dyDescent="0.25">
      <c r="A916" s="116" t="s">
        <v>800</v>
      </c>
      <c r="B916" s="124">
        <v>16570</v>
      </c>
      <c r="C916" s="124">
        <v>140</v>
      </c>
      <c r="D916" s="124"/>
      <c r="E916" s="124"/>
      <c r="F916" s="124">
        <v>16710</v>
      </c>
      <c r="G916" s="124">
        <f t="shared" si="14"/>
        <v>172.98</v>
      </c>
    </row>
    <row r="917" spans="1:7" x14ac:dyDescent="0.25">
      <c r="A917" s="116" t="s">
        <v>801</v>
      </c>
      <c r="B917" s="124">
        <v>10696</v>
      </c>
      <c r="C917" s="124"/>
      <c r="D917" s="124"/>
      <c r="E917" s="124"/>
      <c r="F917" s="124">
        <v>10696</v>
      </c>
      <c r="G917" s="124">
        <f t="shared" si="14"/>
        <v>106.96</v>
      </c>
    </row>
    <row r="918" spans="1:7" x14ac:dyDescent="0.25">
      <c r="A918" s="116" t="s">
        <v>802</v>
      </c>
      <c r="B918" s="124">
        <v>31420</v>
      </c>
      <c r="C918" s="124">
        <v>2161</v>
      </c>
      <c r="D918" s="124"/>
      <c r="E918" s="124">
        <v>771</v>
      </c>
      <c r="F918" s="124">
        <v>34352</v>
      </c>
      <c r="G918" s="124">
        <f t="shared" si="14"/>
        <v>430.42700000000002</v>
      </c>
    </row>
    <row r="919" spans="1:7" x14ac:dyDescent="0.25">
      <c r="A919" s="116" t="s">
        <v>288</v>
      </c>
      <c r="B919" s="124">
        <v>1750</v>
      </c>
      <c r="C919" s="124"/>
      <c r="D919" s="124"/>
      <c r="E919" s="124"/>
      <c r="F919" s="124">
        <v>1750</v>
      </c>
      <c r="G919" s="124">
        <f t="shared" si="14"/>
        <v>17.5</v>
      </c>
    </row>
    <row r="920" spans="1:7" x14ac:dyDescent="0.25">
      <c r="A920" s="116" t="s">
        <v>803</v>
      </c>
      <c r="B920" s="124">
        <v>2968</v>
      </c>
      <c r="C920" s="124">
        <v>343</v>
      </c>
      <c r="D920" s="124"/>
      <c r="E920" s="124"/>
      <c r="F920" s="124">
        <v>3311</v>
      </c>
      <c r="G920" s="124">
        <f t="shared" si="14"/>
        <v>47.515999999999998</v>
      </c>
    </row>
    <row r="921" spans="1:7" x14ac:dyDescent="0.25">
      <c r="A921" s="116" t="s">
        <v>804</v>
      </c>
      <c r="B921" s="124">
        <v>12895</v>
      </c>
      <c r="C921" s="124"/>
      <c r="D921" s="124"/>
      <c r="E921" s="124"/>
      <c r="F921" s="124">
        <v>12895</v>
      </c>
      <c r="G921" s="124">
        <f t="shared" si="14"/>
        <v>128.94999999999999</v>
      </c>
    </row>
    <row r="922" spans="1:7" x14ac:dyDescent="0.25">
      <c r="A922" s="125" t="s">
        <v>806</v>
      </c>
      <c r="B922" s="115">
        <v>11184</v>
      </c>
      <c r="C922" s="115"/>
      <c r="D922" s="115"/>
      <c r="E922" s="115">
        <v>971</v>
      </c>
      <c r="F922" s="115">
        <v>12155</v>
      </c>
      <c r="G922" s="115">
        <f t="shared" si="14"/>
        <v>116.69499999999999</v>
      </c>
    </row>
    <row r="923" spans="1:7" x14ac:dyDescent="0.25">
      <c r="A923" s="116" t="s">
        <v>809</v>
      </c>
      <c r="B923" s="124">
        <v>9384</v>
      </c>
      <c r="C923" s="124"/>
      <c r="D923" s="124"/>
      <c r="E923" s="124"/>
      <c r="F923" s="124">
        <v>9384</v>
      </c>
      <c r="G923" s="124">
        <f t="shared" si="14"/>
        <v>93.84</v>
      </c>
    </row>
    <row r="924" spans="1:7" x14ac:dyDescent="0.25">
      <c r="A924" s="116" t="s">
        <v>812</v>
      </c>
      <c r="B924" s="124">
        <v>1800</v>
      </c>
      <c r="C924" s="124"/>
      <c r="D924" s="124"/>
      <c r="E924" s="124">
        <v>971</v>
      </c>
      <c r="F924" s="124">
        <v>2771</v>
      </c>
      <c r="G924" s="124">
        <f t="shared" si="14"/>
        <v>22.855</v>
      </c>
    </row>
    <row r="925" spans="1:7" x14ac:dyDescent="0.25">
      <c r="A925" s="125" t="s">
        <v>814</v>
      </c>
      <c r="B925" s="115">
        <v>91306</v>
      </c>
      <c r="C925" s="115">
        <v>3233</v>
      </c>
      <c r="D925" s="115"/>
      <c r="E925" s="115">
        <v>950</v>
      </c>
      <c r="F925" s="115">
        <v>95489</v>
      </c>
      <c r="G925" s="115">
        <f t="shared" si="14"/>
        <v>1085.9259999999999</v>
      </c>
    </row>
    <row r="926" spans="1:7" x14ac:dyDescent="0.25">
      <c r="A926" s="116" t="s">
        <v>816</v>
      </c>
      <c r="B926" s="124">
        <v>462</v>
      </c>
      <c r="C926" s="124"/>
      <c r="D926" s="124"/>
      <c r="E926" s="124"/>
      <c r="F926" s="124">
        <v>462</v>
      </c>
      <c r="G926" s="124">
        <f t="shared" si="14"/>
        <v>4.62</v>
      </c>
    </row>
    <row r="927" spans="1:7" x14ac:dyDescent="0.25">
      <c r="A927" s="116" t="s">
        <v>817</v>
      </c>
      <c r="B927" s="124">
        <v>1197</v>
      </c>
      <c r="C927" s="124"/>
      <c r="D927" s="124"/>
      <c r="E927" s="124"/>
      <c r="F927" s="124">
        <v>1197</v>
      </c>
      <c r="G927" s="124">
        <f t="shared" si="14"/>
        <v>11.97</v>
      </c>
    </row>
    <row r="928" spans="1:7" x14ac:dyDescent="0.25">
      <c r="A928" s="116" t="s">
        <v>1234</v>
      </c>
      <c r="B928" s="124">
        <v>7567</v>
      </c>
      <c r="C928" s="124"/>
      <c r="D928" s="124"/>
      <c r="E928" s="124"/>
      <c r="F928" s="124">
        <v>7567</v>
      </c>
      <c r="G928" s="124">
        <f t="shared" si="14"/>
        <v>75.67</v>
      </c>
    </row>
    <row r="929" spans="1:7" x14ac:dyDescent="0.25">
      <c r="A929" s="116" t="s">
        <v>1295</v>
      </c>
      <c r="B929" s="124">
        <v>2335</v>
      </c>
      <c r="C929" s="124"/>
      <c r="D929" s="124"/>
      <c r="E929" s="124"/>
      <c r="F929" s="124">
        <v>2335</v>
      </c>
      <c r="G929" s="124">
        <f t="shared" si="14"/>
        <v>23.35</v>
      </c>
    </row>
    <row r="930" spans="1:7" x14ac:dyDescent="0.25">
      <c r="A930" s="116" t="s">
        <v>819</v>
      </c>
      <c r="B930" s="124">
        <v>9425</v>
      </c>
      <c r="C930" s="124"/>
      <c r="D930" s="124"/>
      <c r="E930" s="124"/>
      <c r="F930" s="124">
        <v>9425</v>
      </c>
      <c r="G930" s="124">
        <f t="shared" si="14"/>
        <v>94.25</v>
      </c>
    </row>
    <row r="931" spans="1:7" x14ac:dyDescent="0.25">
      <c r="A931" s="116" t="s">
        <v>820</v>
      </c>
      <c r="B931" s="124">
        <v>1407</v>
      </c>
      <c r="C931" s="124">
        <v>214</v>
      </c>
      <c r="D931" s="124"/>
      <c r="E931" s="124"/>
      <c r="F931" s="124">
        <v>1621</v>
      </c>
      <c r="G931" s="124">
        <f t="shared" si="14"/>
        <v>25.198</v>
      </c>
    </row>
    <row r="932" spans="1:7" x14ac:dyDescent="0.25">
      <c r="A932" s="116" t="s">
        <v>826</v>
      </c>
      <c r="B932" s="124">
        <v>8606</v>
      </c>
      <c r="C932" s="124">
        <v>55</v>
      </c>
      <c r="D932" s="124"/>
      <c r="E932" s="124">
        <v>450</v>
      </c>
      <c r="F932" s="124">
        <v>9111</v>
      </c>
      <c r="G932" s="124">
        <f t="shared" si="14"/>
        <v>91.17</v>
      </c>
    </row>
    <row r="933" spans="1:7" x14ac:dyDescent="0.25">
      <c r="A933" s="116" t="s">
        <v>1296</v>
      </c>
      <c r="B933" s="124">
        <v>336</v>
      </c>
      <c r="C933" s="124"/>
      <c r="D933" s="124"/>
      <c r="E933" s="124"/>
      <c r="F933" s="124">
        <v>336</v>
      </c>
      <c r="G933" s="124">
        <f t="shared" si="14"/>
        <v>3.36</v>
      </c>
    </row>
    <row r="934" spans="1:7" x14ac:dyDescent="0.25">
      <c r="A934" s="116" t="s">
        <v>830</v>
      </c>
      <c r="B934" s="124">
        <v>59971</v>
      </c>
      <c r="C934" s="124">
        <v>2964</v>
      </c>
      <c r="D934" s="124"/>
      <c r="E934" s="124">
        <v>500</v>
      </c>
      <c r="F934" s="124">
        <v>63435</v>
      </c>
      <c r="G934" s="124">
        <f t="shared" si="14"/>
        <v>756.33799999999997</v>
      </c>
    </row>
    <row r="935" spans="1:7" x14ac:dyDescent="0.25">
      <c r="A935" s="111" t="s">
        <v>1237</v>
      </c>
      <c r="B935" s="112">
        <v>724249</v>
      </c>
      <c r="C935" s="112">
        <v>52802</v>
      </c>
      <c r="D935" s="112">
        <v>3543</v>
      </c>
      <c r="E935" s="112">
        <v>10654</v>
      </c>
      <c r="F935" s="112">
        <v>791248</v>
      </c>
      <c r="G935" s="112">
        <f t="shared" si="14"/>
        <v>10183.183999999999</v>
      </c>
    </row>
    <row r="936" spans="1:7" x14ac:dyDescent="0.25">
      <c r="A936" s="125" t="s">
        <v>683</v>
      </c>
      <c r="B936" s="115">
        <v>22934</v>
      </c>
      <c r="C936" s="115">
        <v>1159</v>
      </c>
      <c r="D936" s="115"/>
      <c r="E936" s="115">
        <v>670</v>
      </c>
      <c r="F936" s="115">
        <v>24763</v>
      </c>
      <c r="G936" s="115">
        <f t="shared" si="14"/>
        <v>292.95800000000003</v>
      </c>
    </row>
    <row r="937" spans="1:7" x14ac:dyDescent="0.25">
      <c r="A937" s="116" t="s">
        <v>684</v>
      </c>
      <c r="B937" s="124">
        <v>11890</v>
      </c>
      <c r="C937" s="124">
        <v>64</v>
      </c>
      <c r="D937" s="124"/>
      <c r="E937" s="124">
        <v>670</v>
      </c>
      <c r="F937" s="124">
        <v>12624</v>
      </c>
      <c r="G937" s="124">
        <f t="shared" si="14"/>
        <v>125.578</v>
      </c>
    </row>
    <row r="938" spans="1:7" x14ac:dyDescent="0.25">
      <c r="A938" s="116" t="s">
        <v>685</v>
      </c>
      <c r="B938" s="124">
        <v>2872</v>
      </c>
      <c r="C938" s="124">
        <v>127</v>
      </c>
      <c r="D938" s="124"/>
      <c r="E938" s="124"/>
      <c r="F938" s="124">
        <v>2999</v>
      </c>
      <c r="G938" s="124">
        <f t="shared" si="14"/>
        <v>35.323999999999998</v>
      </c>
    </row>
    <row r="939" spans="1:7" x14ac:dyDescent="0.25">
      <c r="A939" s="116" t="s">
        <v>686</v>
      </c>
      <c r="B939" s="124">
        <v>277</v>
      </c>
      <c r="C939" s="124"/>
      <c r="D939" s="124"/>
      <c r="E939" s="124"/>
      <c r="F939" s="124">
        <v>277</v>
      </c>
      <c r="G939" s="124">
        <f t="shared" si="14"/>
        <v>2.77</v>
      </c>
    </row>
    <row r="940" spans="1:7" x14ac:dyDescent="0.25">
      <c r="A940" s="116" t="s">
        <v>687</v>
      </c>
      <c r="B940" s="124">
        <v>1876</v>
      </c>
      <c r="C940" s="124"/>
      <c r="D940" s="124"/>
      <c r="E940" s="124"/>
      <c r="F940" s="124">
        <v>1876</v>
      </c>
      <c r="G940" s="124">
        <f t="shared" si="14"/>
        <v>18.760000000000002</v>
      </c>
    </row>
    <row r="941" spans="1:7" x14ac:dyDescent="0.25">
      <c r="A941" s="116" t="s">
        <v>688</v>
      </c>
      <c r="B941" s="124">
        <v>6019</v>
      </c>
      <c r="C941" s="124">
        <v>968</v>
      </c>
      <c r="D941" s="124"/>
      <c r="E941" s="124"/>
      <c r="F941" s="124">
        <v>6987</v>
      </c>
      <c r="G941" s="124">
        <f t="shared" si="14"/>
        <v>110.526</v>
      </c>
    </row>
    <row r="942" spans="1:7" x14ac:dyDescent="0.25">
      <c r="A942" s="125" t="s">
        <v>689</v>
      </c>
      <c r="B942" s="115">
        <v>79609</v>
      </c>
      <c r="C942" s="115">
        <v>4879</v>
      </c>
      <c r="D942" s="115"/>
      <c r="E942" s="115">
        <v>200</v>
      </c>
      <c r="F942" s="115">
        <v>84688</v>
      </c>
      <c r="G942" s="115">
        <f t="shared" si="14"/>
        <v>1050.798</v>
      </c>
    </row>
    <row r="943" spans="1:7" x14ac:dyDescent="0.25">
      <c r="A943" s="116" t="s">
        <v>1239</v>
      </c>
      <c r="B943" s="124">
        <v>621</v>
      </c>
      <c r="C943" s="124"/>
      <c r="D943" s="124"/>
      <c r="E943" s="124"/>
      <c r="F943" s="124">
        <v>621</v>
      </c>
      <c r="G943" s="124">
        <f t="shared" si="14"/>
        <v>6.21</v>
      </c>
    </row>
    <row r="944" spans="1:7" x14ac:dyDescent="0.25">
      <c r="A944" s="116" t="s">
        <v>691</v>
      </c>
      <c r="B944" s="124">
        <v>7711</v>
      </c>
      <c r="C944" s="124">
        <v>742</v>
      </c>
      <c r="D944" s="124"/>
      <c r="E944" s="124"/>
      <c r="F944" s="124">
        <v>8453</v>
      </c>
      <c r="G944" s="124">
        <f t="shared" si="14"/>
        <v>115.694</v>
      </c>
    </row>
    <row r="945" spans="1:7" x14ac:dyDescent="0.25">
      <c r="A945" s="116" t="s">
        <v>692</v>
      </c>
      <c r="B945" s="124">
        <v>785</v>
      </c>
      <c r="C945" s="124"/>
      <c r="D945" s="124"/>
      <c r="E945" s="124"/>
      <c r="F945" s="124">
        <v>785</v>
      </c>
      <c r="G945" s="124">
        <f t="shared" si="14"/>
        <v>7.85</v>
      </c>
    </row>
    <row r="946" spans="1:7" x14ac:dyDescent="0.25">
      <c r="A946" s="116" t="s">
        <v>693</v>
      </c>
      <c r="B946" s="124">
        <v>2985</v>
      </c>
      <c r="C946" s="124"/>
      <c r="D946" s="124"/>
      <c r="E946" s="124"/>
      <c r="F946" s="124">
        <v>2985</v>
      </c>
      <c r="G946" s="124">
        <f t="shared" si="14"/>
        <v>29.85</v>
      </c>
    </row>
    <row r="947" spans="1:7" x14ac:dyDescent="0.25">
      <c r="A947" s="116" t="s">
        <v>1240</v>
      </c>
      <c r="B947" s="124">
        <v>225</v>
      </c>
      <c r="C947" s="124"/>
      <c r="D947" s="124"/>
      <c r="E947" s="124"/>
      <c r="F947" s="124">
        <v>225</v>
      </c>
      <c r="G947" s="124">
        <f t="shared" si="14"/>
        <v>2.25</v>
      </c>
    </row>
    <row r="948" spans="1:7" x14ac:dyDescent="0.25">
      <c r="A948" s="116" t="s">
        <v>694</v>
      </c>
      <c r="B948" s="124">
        <v>17798</v>
      </c>
      <c r="C948" s="124">
        <v>2474</v>
      </c>
      <c r="D948" s="124"/>
      <c r="E948" s="124"/>
      <c r="F948" s="124">
        <v>20272</v>
      </c>
      <c r="G948" s="124">
        <f t="shared" si="14"/>
        <v>306.62799999999999</v>
      </c>
    </row>
    <row r="949" spans="1:7" x14ac:dyDescent="0.25">
      <c r="A949" s="116" t="s">
        <v>695</v>
      </c>
      <c r="B949" s="124">
        <v>49484</v>
      </c>
      <c r="C949" s="124">
        <v>1663</v>
      </c>
      <c r="D949" s="124"/>
      <c r="E949" s="124">
        <v>200</v>
      </c>
      <c r="F949" s="124">
        <v>51347</v>
      </c>
      <c r="G949" s="124">
        <f t="shared" si="14"/>
        <v>582.31600000000003</v>
      </c>
    </row>
    <row r="950" spans="1:7" x14ac:dyDescent="0.25">
      <c r="A950" s="125" t="s">
        <v>696</v>
      </c>
      <c r="B950" s="115">
        <v>68312</v>
      </c>
      <c r="C950" s="115">
        <v>3942</v>
      </c>
      <c r="D950" s="115">
        <v>1233</v>
      </c>
      <c r="E950" s="115">
        <v>596</v>
      </c>
      <c r="F950" s="115">
        <v>74083</v>
      </c>
      <c r="G950" s="115">
        <f t="shared" si="14"/>
        <v>940.404</v>
      </c>
    </row>
    <row r="951" spans="1:7" x14ac:dyDescent="0.25">
      <c r="A951" s="116" t="s">
        <v>697</v>
      </c>
      <c r="B951" s="124">
        <v>604</v>
      </c>
      <c r="C951" s="124"/>
      <c r="D951" s="124"/>
      <c r="E951" s="124"/>
      <c r="F951" s="124">
        <v>604</v>
      </c>
      <c r="G951" s="124">
        <f t="shared" si="14"/>
        <v>6.04</v>
      </c>
    </row>
    <row r="952" spans="1:7" x14ac:dyDescent="0.25">
      <c r="A952" s="116" t="s">
        <v>698</v>
      </c>
      <c r="B952" s="124">
        <v>12195</v>
      </c>
      <c r="C952" s="124">
        <v>2242</v>
      </c>
      <c r="D952" s="124"/>
      <c r="E952" s="124">
        <v>67</v>
      </c>
      <c r="F952" s="124">
        <v>14504</v>
      </c>
      <c r="G952" s="124">
        <f t="shared" si="14"/>
        <v>238.869</v>
      </c>
    </row>
    <row r="953" spans="1:7" x14ac:dyDescent="0.25">
      <c r="A953" s="116" t="s">
        <v>699</v>
      </c>
      <c r="B953" s="124">
        <v>1655</v>
      </c>
      <c r="C953" s="124">
        <v>90</v>
      </c>
      <c r="D953" s="124">
        <v>1054</v>
      </c>
      <c r="E953" s="124"/>
      <c r="F953" s="124">
        <v>2799</v>
      </c>
      <c r="G953" s="124">
        <f t="shared" si="14"/>
        <v>63.39</v>
      </c>
    </row>
    <row r="954" spans="1:7" x14ac:dyDescent="0.25">
      <c r="A954" s="116" t="s">
        <v>700</v>
      </c>
      <c r="B954" s="124">
        <v>191</v>
      </c>
      <c r="C954" s="124"/>
      <c r="D954" s="124"/>
      <c r="E954" s="124"/>
      <c r="F954" s="124">
        <v>191</v>
      </c>
      <c r="G954" s="124">
        <f t="shared" si="14"/>
        <v>1.91</v>
      </c>
    </row>
    <row r="955" spans="1:7" x14ac:dyDescent="0.25">
      <c r="A955" s="116" t="s">
        <v>701</v>
      </c>
      <c r="B955" s="124">
        <v>5896</v>
      </c>
      <c r="C955" s="124">
        <v>67</v>
      </c>
      <c r="D955" s="124"/>
      <c r="E955" s="124">
        <v>245</v>
      </c>
      <c r="F955" s="124">
        <v>6208</v>
      </c>
      <c r="G955" s="124">
        <f t="shared" si="14"/>
        <v>63.668999999999997</v>
      </c>
    </row>
    <row r="956" spans="1:7" x14ac:dyDescent="0.25">
      <c r="A956" s="116" t="s">
        <v>702</v>
      </c>
      <c r="B956" s="124">
        <v>24608</v>
      </c>
      <c r="C956" s="124">
        <v>342</v>
      </c>
      <c r="D956" s="124"/>
      <c r="E956" s="124">
        <v>50</v>
      </c>
      <c r="F956" s="124">
        <v>25000</v>
      </c>
      <c r="G956" s="124">
        <f t="shared" si="14"/>
        <v>264.11399999999998</v>
      </c>
    </row>
    <row r="957" spans="1:7" x14ac:dyDescent="0.25">
      <c r="A957" s="116" t="s">
        <v>703</v>
      </c>
      <c r="B957" s="124">
        <v>2847</v>
      </c>
      <c r="C957" s="124"/>
      <c r="D957" s="124"/>
      <c r="E957" s="124"/>
      <c r="F957" s="124">
        <v>2847</v>
      </c>
      <c r="G957" s="124">
        <f t="shared" si="14"/>
        <v>28.47</v>
      </c>
    </row>
    <row r="958" spans="1:7" x14ac:dyDescent="0.25">
      <c r="A958" s="116" t="s">
        <v>1010</v>
      </c>
      <c r="B958" s="124">
        <v>225</v>
      </c>
      <c r="C958" s="124"/>
      <c r="D958" s="124"/>
      <c r="E958" s="124"/>
      <c r="F958" s="124">
        <v>225</v>
      </c>
      <c r="G958" s="124">
        <f t="shared" si="14"/>
        <v>2.25</v>
      </c>
    </row>
    <row r="959" spans="1:7" x14ac:dyDescent="0.25">
      <c r="A959" s="116" t="s">
        <v>704</v>
      </c>
      <c r="B959" s="124">
        <v>6855</v>
      </c>
      <c r="C959" s="124">
        <v>350</v>
      </c>
      <c r="D959" s="124">
        <v>79</v>
      </c>
      <c r="E959" s="124">
        <v>54</v>
      </c>
      <c r="F959" s="124">
        <v>7338</v>
      </c>
      <c r="G959" s="124">
        <f t="shared" si="14"/>
        <v>90.18</v>
      </c>
    </row>
    <row r="960" spans="1:7" x14ac:dyDescent="0.25">
      <c r="A960" s="116" t="s">
        <v>705</v>
      </c>
      <c r="B960" s="124">
        <v>380</v>
      </c>
      <c r="C960" s="124"/>
      <c r="D960" s="124"/>
      <c r="E960" s="124"/>
      <c r="F960" s="124">
        <v>380</v>
      </c>
      <c r="G960" s="124">
        <f t="shared" si="14"/>
        <v>3.8</v>
      </c>
    </row>
    <row r="961" spans="1:7" x14ac:dyDescent="0.25">
      <c r="A961" s="116" t="s">
        <v>706</v>
      </c>
      <c r="B961" s="124">
        <v>2987</v>
      </c>
      <c r="C961" s="124"/>
      <c r="D961" s="124"/>
      <c r="E961" s="124"/>
      <c r="F961" s="124">
        <v>2987</v>
      </c>
      <c r="G961" s="124">
        <f t="shared" si="14"/>
        <v>29.87</v>
      </c>
    </row>
    <row r="962" spans="1:7" x14ac:dyDescent="0.25">
      <c r="A962" s="116" t="s">
        <v>707</v>
      </c>
      <c r="B962" s="124">
        <v>1647</v>
      </c>
      <c r="C962" s="124"/>
      <c r="D962" s="124"/>
      <c r="E962" s="124">
        <v>2</v>
      </c>
      <c r="F962" s="124">
        <v>1649</v>
      </c>
      <c r="G962" s="124">
        <f t="shared" si="14"/>
        <v>16.48</v>
      </c>
    </row>
    <row r="963" spans="1:7" x14ac:dyDescent="0.25">
      <c r="A963" s="116" t="s">
        <v>708</v>
      </c>
      <c r="B963" s="124">
        <v>792</v>
      </c>
      <c r="C963" s="124">
        <v>710</v>
      </c>
      <c r="D963" s="124">
        <v>100</v>
      </c>
      <c r="E963" s="124"/>
      <c r="F963" s="124">
        <v>1602</v>
      </c>
      <c r="G963" s="124">
        <f t="shared" si="14"/>
        <v>48.84</v>
      </c>
    </row>
    <row r="964" spans="1:7" x14ac:dyDescent="0.25">
      <c r="A964" s="116" t="s">
        <v>709</v>
      </c>
      <c r="B964" s="124">
        <v>2099</v>
      </c>
      <c r="C964" s="124">
        <v>54</v>
      </c>
      <c r="D964" s="124"/>
      <c r="E964" s="124"/>
      <c r="F964" s="124">
        <v>2153</v>
      </c>
      <c r="G964" s="124">
        <f t="shared" si="14"/>
        <v>23.797999999999998</v>
      </c>
    </row>
    <row r="965" spans="1:7" x14ac:dyDescent="0.25">
      <c r="A965" s="116" t="s">
        <v>710</v>
      </c>
      <c r="B965" s="124">
        <v>1558</v>
      </c>
      <c r="C965" s="124">
        <v>18</v>
      </c>
      <c r="D965" s="124"/>
      <c r="E965" s="124"/>
      <c r="F965" s="124">
        <v>1576</v>
      </c>
      <c r="G965" s="124">
        <f t="shared" si="14"/>
        <v>16.515999999999998</v>
      </c>
    </row>
    <row r="966" spans="1:7" x14ac:dyDescent="0.25">
      <c r="A966" s="116" t="s">
        <v>1242</v>
      </c>
      <c r="B966" s="124">
        <v>589</v>
      </c>
      <c r="C966" s="124"/>
      <c r="D966" s="124"/>
      <c r="E966" s="124"/>
      <c r="F966" s="124">
        <v>589</v>
      </c>
      <c r="G966" s="124">
        <f t="shared" si="14"/>
        <v>5.89</v>
      </c>
    </row>
    <row r="967" spans="1:7" x14ac:dyDescent="0.25">
      <c r="A967" s="116" t="s">
        <v>711</v>
      </c>
      <c r="B967" s="124">
        <v>134</v>
      </c>
      <c r="C967" s="124"/>
      <c r="D967" s="124"/>
      <c r="E967" s="124"/>
      <c r="F967" s="124">
        <v>134</v>
      </c>
      <c r="G967" s="124">
        <f t="shared" si="14"/>
        <v>1.34</v>
      </c>
    </row>
    <row r="968" spans="1:7" x14ac:dyDescent="0.25">
      <c r="A968" s="116" t="s">
        <v>712</v>
      </c>
      <c r="B968" s="124">
        <v>1192</v>
      </c>
      <c r="C968" s="124">
        <v>69</v>
      </c>
      <c r="D968" s="124"/>
      <c r="E968" s="124">
        <v>178</v>
      </c>
      <c r="F968" s="124">
        <v>1439</v>
      </c>
      <c r="G968" s="124">
        <f t="shared" ref="G968:G1031" si="15">(B968*$K$5+C968*$K$6+D968*$K$7+E968*$K$8)/1000</f>
        <v>16.398</v>
      </c>
    </row>
    <row r="969" spans="1:7" x14ac:dyDescent="0.25">
      <c r="A969" s="116" t="s">
        <v>713</v>
      </c>
      <c r="B969" s="124">
        <v>1858</v>
      </c>
      <c r="C969" s="124"/>
      <c r="D969" s="124"/>
      <c r="E969" s="124"/>
      <c r="F969" s="124">
        <v>1858</v>
      </c>
      <c r="G969" s="124">
        <f t="shared" si="15"/>
        <v>18.579999999999998</v>
      </c>
    </row>
    <row r="970" spans="1:7" x14ac:dyDescent="0.25">
      <c r="A970" s="125" t="s">
        <v>401</v>
      </c>
      <c r="B970" s="115">
        <v>113778</v>
      </c>
      <c r="C970" s="115">
        <v>4193</v>
      </c>
      <c r="D970" s="115">
        <v>148</v>
      </c>
      <c r="E970" s="115">
        <v>1009</v>
      </c>
      <c r="F970" s="115">
        <v>119128</v>
      </c>
      <c r="G970" s="115">
        <f t="shared" si="15"/>
        <v>1366.7809999999999</v>
      </c>
    </row>
    <row r="971" spans="1:7" x14ac:dyDescent="0.25">
      <c r="A971" s="116" t="s">
        <v>402</v>
      </c>
      <c r="B971" s="124">
        <v>93132</v>
      </c>
      <c r="C971" s="124">
        <v>4193</v>
      </c>
      <c r="D971" s="124">
        <v>148</v>
      </c>
      <c r="E971" s="124">
        <v>659</v>
      </c>
      <c r="F971" s="124">
        <v>98132</v>
      </c>
      <c r="G971" s="124">
        <f t="shared" si="15"/>
        <v>1158.5709999999999</v>
      </c>
    </row>
    <row r="972" spans="1:7" x14ac:dyDescent="0.25">
      <c r="A972" s="116" t="s">
        <v>403</v>
      </c>
      <c r="B972" s="124">
        <v>1587</v>
      </c>
      <c r="C972" s="124"/>
      <c r="D972" s="124"/>
      <c r="E972" s="124"/>
      <c r="F972" s="124">
        <v>1587</v>
      </c>
      <c r="G972" s="124">
        <f t="shared" si="15"/>
        <v>15.87</v>
      </c>
    </row>
    <row r="973" spans="1:7" x14ac:dyDescent="0.25">
      <c r="A973" s="116" t="s">
        <v>488</v>
      </c>
      <c r="B973" s="124">
        <v>1398</v>
      </c>
      <c r="C973" s="124"/>
      <c r="D973" s="124"/>
      <c r="E973" s="124">
        <v>230</v>
      </c>
      <c r="F973" s="124">
        <v>1628</v>
      </c>
      <c r="G973" s="124">
        <f t="shared" si="15"/>
        <v>15.13</v>
      </c>
    </row>
    <row r="974" spans="1:7" x14ac:dyDescent="0.25">
      <c r="A974" s="116" t="s">
        <v>1011</v>
      </c>
      <c r="B974" s="124">
        <v>100</v>
      </c>
      <c r="C974" s="124"/>
      <c r="D974" s="124"/>
      <c r="E974" s="124">
        <v>120</v>
      </c>
      <c r="F974" s="124">
        <v>220</v>
      </c>
      <c r="G974" s="124">
        <f t="shared" si="15"/>
        <v>1.6</v>
      </c>
    </row>
    <row r="975" spans="1:7" x14ac:dyDescent="0.25">
      <c r="A975" s="116" t="s">
        <v>404</v>
      </c>
      <c r="B975" s="124">
        <v>258</v>
      </c>
      <c r="C975" s="124"/>
      <c r="D975" s="124"/>
      <c r="E975" s="124"/>
      <c r="F975" s="124">
        <v>258</v>
      </c>
      <c r="G975" s="124">
        <f t="shared" si="15"/>
        <v>2.58</v>
      </c>
    </row>
    <row r="976" spans="1:7" x14ac:dyDescent="0.25">
      <c r="A976" s="116" t="s">
        <v>405</v>
      </c>
      <c r="B976" s="124">
        <v>1153</v>
      </c>
      <c r="C976" s="124"/>
      <c r="D976" s="124"/>
      <c r="E976" s="124"/>
      <c r="F976" s="124">
        <v>1153</v>
      </c>
      <c r="G976" s="124">
        <f t="shared" si="15"/>
        <v>11.53</v>
      </c>
    </row>
    <row r="977" spans="1:7" x14ac:dyDescent="0.25">
      <c r="A977" s="116" t="s">
        <v>406</v>
      </c>
      <c r="B977" s="124">
        <v>3753</v>
      </c>
      <c r="C977" s="124"/>
      <c r="D977" s="124"/>
      <c r="E977" s="124"/>
      <c r="F977" s="124">
        <v>3753</v>
      </c>
      <c r="G977" s="124">
        <f t="shared" si="15"/>
        <v>37.53</v>
      </c>
    </row>
    <row r="978" spans="1:7" x14ac:dyDescent="0.25">
      <c r="A978" s="116" t="s">
        <v>407</v>
      </c>
      <c r="B978" s="124">
        <v>687</v>
      </c>
      <c r="C978" s="124"/>
      <c r="D978" s="124"/>
      <c r="E978" s="124"/>
      <c r="F978" s="124">
        <v>687</v>
      </c>
      <c r="G978" s="124">
        <f t="shared" si="15"/>
        <v>6.87</v>
      </c>
    </row>
    <row r="979" spans="1:7" x14ac:dyDescent="0.25">
      <c r="A979" s="116" t="s">
        <v>408</v>
      </c>
      <c r="B979" s="124">
        <v>11710</v>
      </c>
      <c r="C979" s="124"/>
      <c r="D979" s="124"/>
      <c r="E979" s="124"/>
      <c r="F979" s="124">
        <v>11710</v>
      </c>
      <c r="G979" s="124">
        <f t="shared" si="15"/>
        <v>117.1</v>
      </c>
    </row>
    <row r="980" spans="1:7" x14ac:dyDescent="0.25">
      <c r="A980" s="125" t="s">
        <v>715</v>
      </c>
      <c r="B980" s="115">
        <v>7970</v>
      </c>
      <c r="C980" s="115">
        <v>1553</v>
      </c>
      <c r="D980" s="115"/>
      <c r="E980" s="115">
        <v>678</v>
      </c>
      <c r="F980" s="115">
        <v>10201</v>
      </c>
      <c r="G980" s="115">
        <f t="shared" si="15"/>
        <v>163.846</v>
      </c>
    </row>
    <row r="981" spans="1:7" x14ac:dyDescent="0.25">
      <c r="A981" s="116" t="s">
        <v>718</v>
      </c>
      <c r="B981" s="124">
        <v>144</v>
      </c>
      <c r="C981" s="124"/>
      <c r="D981" s="124"/>
      <c r="E981" s="124"/>
      <c r="F981" s="124">
        <v>144</v>
      </c>
      <c r="G981" s="124">
        <f t="shared" si="15"/>
        <v>1.44</v>
      </c>
    </row>
    <row r="982" spans="1:7" x14ac:dyDescent="0.25">
      <c r="A982" s="116" t="s">
        <v>721</v>
      </c>
      <c r="B982" s="124">
        <v>202</v>
      </c>
      <c r="C982" s="124"/>
      <c r="D982" s="124"/>
      <c r="E982" s="124"/>
      <c r="F982" s="124">
        <v>202</v>
      </c>
      <c r="G982" s="124">
        <f t="shared" si="15"/>
        <v>2.02</v>
      </c>
    </row>
    <row r="983" spans="1:7" x14ac:dyDescent="0.25">
      <c r="A983" s="116" t="s">
        <v>722</v>
      </c>
      <c r="B983" s="124">
        <v>1532</v>
      </c>
      <c r="C983" s="124"/>
      <c r="D983" s="124"/>
      <c r="E983" s="124"/>
      <c r="F983" s="124">
        <v>1532</v>
      </c>
      <c r="G983" s="124">
        <f t="shared" si="15"/>
        <v>15.32</v>
      </c>
    </row>
    <row r="984" spans="1:7" x14ac:dyDescent="0.25">
      <c r="A984" s="116" t="s">
        <v>724</v>
      </c>
      <c r="B984" s="124">
        <v>1611</v>
      </c>
      <c r="C984" s="124"/>
      <c r="D984" s="124"/>
      <c r="E984" s="124">
        <v>668</v>
      </c>
      <c r="F984" s="124">
        <v>2279</v>
      </c>
      <c r="G984" s="124">
        <f t="shared" si="15"/>
        <v>19.45</v>
      </c>
    </row>
    <row r="985" spans="1:7" x14ac:dyDescent="0.25">
      <c r="A985" s="116" t="s">
        <v>725</v>
      </c>
      <c r="B985" s="124">
        <v>1886</v>
      </c>
      <c r="C985" s="124"/>
      <c r="D985" s="124"/>
      <c r="E985" s="124"/>
      <c r="F985" s="124">
        <v>1886</v>
      </c>
      <c r="G985" s="124">
        <f t="shared" si="15"/>
        <v>18.86</v>
      </c>
    </row>
    <row r="986" spans="1:7" x14ac:dyDescent="0.25">
      <c r="A986" s="116" t="s">
        <v>726</v>
      </c>
      <c r="B986" s="124">
        <v>2595</v>
      </c>
      <c r="C986" s="124">
        <v>1553</v>
      </c>
      <c r="D986" s="124"/>
      <c r="E986" s="124">
        <v>10</v>
      </c>
      <c r="F986" s="124">
        <v>4158</v>
      </c>
      <c r="G986" s="124">
        <f t="shared" si="15"/>
        <v>106.756</v>
      </c>
    </row>
    <row r="987" spans="1:7" x14ac:dyDescent="0.25">
      <c r="A987" s="125" t="s">
        <v>728</v>
      </c>
      <c r="B987" s="115">
        <v>119766</v>
      </c>
      <c r="C987" s="115">
        <v>11718</v>
      </c>
      <c r="D987" s="115">
        <v>1994</v>
      </c>
      <c r="E987" s="115">
        <v>427</v>
      </c>
      <c r="F987" s="115">
        <v>133905</v>
      </c>
      <c r="G987" s="115">
        <f t="shared" si="15"/>
        <v>1888.8910000000001</v>
      </c>
    </row>
    <row r="988" spans="1:7" x14ac:dyDescent="0.25">
      <c r="A988" s="116" t="s">
        <v>729</v>
      </c>
      <c r="B988" s="124">
        <v>1904</v>
      </c>
      <c r="C988" s="124">
        <v>62</v>
      </c>
      <c r="D988" s="124"/>
      <c r="E988" s="124"/>
      <c r="F988" s="124">
        <v>1966</v>
      </c>
      <c r="G988" s="124">
        <f t="shared" si="15"/>
        <v>22.263999999999999</v>
      </c>
    </row>
    <row r="989" spans="1:7" x14ac:dyDescent="0.25">
      <c r="A989" s="116" t="s">
        <v>730</v>
      </c>
      <c r="B989" s="124">
        <v>3043</v>
      </c>
      <c r="C989" s="124"/>
      <c r="D989" s="124"/>
      <c r="E989" s="124"/>
      <c r="F989" s="124">
        <v>3043</v>
      </c>
      <c r="G989" s="124">
        <f t="shared" si="15"/>
        <v>30.43</v>
      </c>
    </row>
    <row r="990" spans="1:7" x14ac:dyDescent="0.25">
      <c r="A990" s="116" t="s">
        <v>1243</v>
      </c>
      <c r="B990" s="124">
        <v>207</v>
      </c>
      <c r="C990" s="124"/>
      <c r="D990" s="124"/>
      <c r="E990" s="124"/>
      <c r="F990" s="124">
        <v>207</v>
      </c>
      <c r="G990" s="124">
        <f t="shared" si="15"/>
        <v>2.0699999999999998</v>
      </c>
    </row>
    <row r="991" spans="1:7" x14ac:dyDescent="0.25">
      <c r="A991" s="116" t="s">
        <v>731</v>
      </c>
      <c r="B991" s="124">
        <v>1974</v>
      </c>
      <c r="C991" s="124"/>
      <c r="D991" s="124"/>
      <c r="E991" s="124"/>
      <c r="F991" s="124">
        <v>1974</v>
      </c>
      <c r="G991" s="124">
        <f t="shared" si="15"/>
        <v>19.739999999999998</v>
      </c>
    </row>
    <row r="992" spans="1:7" x14ac:dyDescent="0.25">
      <c r="A992" s="116" t="s">
        <v>1297</v>
      </c>
      <c r="B992" s="124">
        <v>167</v>
      </c>
      <c r="C992" s="124"/>
      <c r="D992" s="124"/>
      <c r="E992" s="124"/>
      <c r="F992" s="124">
        <v>167</v>
      </c>
      <c r="G992" s="124">
        <f t="shared" si="15"/>
        <v>1.67</v>
      </c>
    </row>
    <row r="993" spans="1:7" x14ac:dyDescent="0.25">
      <c r="A993" s="116" t="s">
        <v>733</v>
      </c>
      <c r="B993" s="124">
        <v>180</v>
      </c>
      <c r="C993" s="124"/>
      <c r="D993" s="124"/>
      <c r="E993" s="124"/>
      <c r="F993" s="124">
        <v>180</v>
      </c>
      <c r="G993" s="124">
        <f t="shared" si="15"/>
        <v>1.8</v>
      </c>
    </row>
    <row r="994" spans="1:7" x14ac:dyDescent="0.25">
      <c r="A994" s="116" t="s">
        <v>734</v>
      </c>
      <c r="B994" s="124">
        <v>4615</v>
      </c>
      <c r="C994" s="124">
        <v>105</v>
      </c>
      <c r="D994" s="124"/>
      <c r="E994" s="124"/>
      <c r="F994" s="124">
        <v>4720</v>
      </c>
      <c r="G994" s="124">
        <f t="shared" si="15"/>
        <v>51.61</v>
      </c>
    </row>
    <row r="995" spans="1:7" x14ac:dyDescent="0.25">
      <c r="A995" s="116" t="s">
        <v>735</v>
      </c>
      <c r="B995" s="124">
        <v>3552</v>
      </c>
      <c r="C995" s="124"/>
      <c r="D995" s="124"/>
      <c r="E995" s="124"/>
      <c r="F995" s="124">
        <v>3552</v>
      </c>
      <c r="G995" s="124">
        <f t="shared" si="15"/>
        <v>35.520000000000003</v>
      </c>
    </row>
    <row r="996" spans="1:7" x14ac:dyDescent="0.25">
      <c r="A996" s="116" t="s">
        <v>736</v>
      </c>
      <c r="B996" s="124">
        <v>5784</v>
      </c>
      <c r="C996" s="124"/>
      <c r="D996" s="124"/>
      <c r="E996" s="124"/>
      <c r="F996" s="124">
        <v>5784</v>
      </c>
      <c r="G996" s="124">
        <f t="shared" si="15"/>
        <v>57.84</v>
      </c>
    </row>
    <row r="997" spans="1:7" x14ac:dyDescent="0.25">
      <c r="A997" s="116" t="s">
        <v>1012</v>
      </c>
      <c r="B997" s="124">
        <v>1857</v>
      </c>
      <c r="C997" s="124"/>
      <c r="D997" s="124"/>
      <c r="E997" s="124"/>
      <c r="F997" s="124">
        <v>1857</v>
      </c>
      <c r="G997" s="124">
        <f t="shared" si="15"/>
        <v>18.57</v>
      </c>
    </row>
    <row r="998" spans="1:7" x14ac:dyDescent="0.25">
      <c r="A998" s="116" t="s">
        <v>737</v>
      </c>
      <c r="B998" s="124">
        <v>92812</v>
      </c>
      <c r="C998" s="124">
        <v>6254</v>
      </c>
      <c r="D998" s="124">
        <v>1994</v>
      </c>
      <c r="E998" s="124">
        <v>426</v>
      </c>
      <c r="F998" s="124">
        <v>101486</v>
      </c>
      <c r="G998" s="124">
        <f t="shared" si="15"/>
        <v>1335.2180000000001</v>
      </c>
    </row>
    <row r="999" spans="1:7" x14ac:dyDescent="0.25">
      <c r="A999" s="116" t="s">
        <v>1245</v>
      </c>
      <c r="B999" s="124">
        <v>646</v>
      </c>
      <c r="C999" s="124">
        <v>5147</v>
      </c>
      <c r="D999" s="124"/>
      <c r="E999" s="124"/>
      <c r="F999" s="124">
        <v>5793</v>
      </c>
      <c r="G999" s="124">
        <f t="shared" si="15"/>
        <v>274.10399999999998</v>
      </c>
    </row>
    <row r="1000" spans="1:7" x14ac:dyDescent="0.25">
      <c r="A1000" s="116" t="s">
        <v>423</v>
      </c>
      <c r="B1000" s="124">
        <v>2785</v>
      </c>
      <c r="C1000" s="124">
        <v>150</v>
      </c>
      <c r="D1000" s="124"/>
      <c r="E1000" s="124"/>
      <c r="F1000" s="124">
        <v>2935</v>
      </c>
      <c r="G1000" s="124">
        <f t="shared" si="15"/>
        <v>35.65</v>
      </c>
    </row>
    <row r="1001" spans="1:7" x14ac:dyDescent="0.25">
      <c r="A1001" s="116" t="s">
        <v>1298</v>
      </c>
      <c r="B1001" s="124">
        <v>102</v>
      </c>
      <c r="C1001" s="124"/>
      <c r="D1001" s="124"/>
      <c r="E1001" s="124">
        <v>1</v>
      </c>
      <c r="F1001" s="124">
        <v>103</v>
      </c>
      <c r="G1001" s="124">
        <f t="shared" si="15"/>
        <v>1.0249999999999999</v>
      </c>
    </row>
    <row r="1002" spans="1:7" x14ac:dyDescent="0.25">
      <c r="A1002" s="116" t="s">
        <v>738</v>
      </c>
      <c r="B1002" s="124">
        <v>138</v>
      </c>
      <c r="C1002" s="124"/>
      <c r="D1002" s="124"/>
      <c r="E1002" s="124"/>
      <c r="F1002" s="124">
        <v>138</v>
      </c>
      <c r="G1002" s="124">
        <f t="shared" si="15"/>
        <v>1.38</v>
      </c>
    </row>
    <row r="1003" spans="1:7" x14ac:dyDescent="0.25">
      <c r="A1003" s="125" t="s">
        <v>741</v>
      </c>
      <c r="B1003" s="115">
        <v>20488</v>
      </c>
      <c r="C1003" s="115">
        <v>951</v>
      </c>
      <c r="D1003" s="115"/>
      <c r="E1003" s="115">
        <v>85</v>
      </c>
      <c r="F1003" s="115">
        <v>21524</v>
      </c>
      <c r="G1003" s="115">
        <f t="shared" si="15"/>
        <v>254.75700000000001</v>
      </c>
    </row>
    <row r="1004" spans="1:7" x14ac:dyDescent="0.25">
      <c r="A1004" s="116" t="s">
        <v>743</v>
      </c>
      <c r="B1004" s="124">
        <v>2472</v>
      </c>
      <c r="C1004" s="124">
        <v>213</v>
      </c>
      <c r="D1004" s="124"/>
      <c r="E1004" s="124"/>
      <c r="F1004" s="124">
        <v>2685</v>
      </c>
      <c r="G1004" s="124">
        <f t="shared" si="15"/>
        <v>35.795999999999999</v>
      </c>
    </row>
    <row r="1005" spans="1:7" x14ac:dyDescent="0.25">
      <c r="A1005" s="116" t="s">
        <v>744</v>
      </c>
      <c r="B1005" s="124">
        <v>415</v>
      </c>
      <c r="C1005" s="124"/>
      <c r="D1005" s="124"/>
      <c r="E1005" s="124"/>
      <c r="F1005" s="124">
        <v>415</v>
      </c>
      <c r="G1005" s="124">
        <f t="shared" si="15"/>
        <v>4.1500000000000004</v>
      </c>
    </row>
    <row r="1006" spans="1:7" x14ac:dyDescent="0.25">
      <c r="A1006" s="116" t="s">
        <v>745</v>
      </c>
      <c r="B1006" s="124">
        <v>965</v>
      </c>
      <c r="C1006" s="124">
        <v>316</v>
      </c>
      <c r="D1006" s="124"/>
      <c r="E1006" s="124"/>
      <c r="F1006" s="124">
        <v>1281</v>
      </c>
      <c r="G1006" s="124">
        <f t="shared" si="15"/>
        <v>26.082000000000001</v>
      </c>
    </row>
    <row r="1007" spans="1:7" x14ac:dyDescent="0.25">
      <c r="A1007" s="116" t="s">
        <v>746</v>
      </c>
      <c r="B1007" s="124">
        <v>609</v>
      </c>
      <c r="C1007" s="124"/>
      <c r="D1007" s="124"/>
      <c r="E1007" s="124">
        <v>85</v>
      </c>
      <c r="F1007" s="124">
        <v>694</v>
      </c>
      <c r="G1007" s="124">
        <f t="shared" si="15"/>
        <v>6.5149999999999997</v>
      </c>
    </row>
    <row r="1008" spans="1:7" x14ac:dyDescent="0.25">
      <c r="A1008" s="116" t="s">
        <v>747</v>
      </c>
      <c r="B1008" s="124">
        <v>6302</v>
      </c>
      <c r="C1008" s="124">
        <v>22</v>
      </c>
      <c r="D1008" s="124"/>
      <c r="E1008" s="124"/>
      <c r="F1008" s="124">
        <v>6324</v>
      </c>
      <c r="G1008" s="124">
        <f t="shared" si="15"/>
        <v>64.164000000000001</v>
      </c>
    </row>
    <row r="1009" spans="1:7" x14ac:dyDescent="0.25">
      <c r="A1009" s="116" t="s">
        <v>748</v>
      </c>
      <c r="B1009" s="124">
        <v>2362</v>
      </c>
      <c r="C1009" s="124">
        <v>100</v>
      </c>
      <c r="D1009" s="124"/>
      <c r="E1009" s="124"/>
      <c r="F1009" s="124">
        <v>2462</v>
      </c>
      <c r="G1009" s="124">
        <f t="shared" si="15"/>
        <v>28.82</v>
      </c>
    </row>
    <row r="1010" spans="1:7" x14ac:dyDescent="0.25">
      <c r="A1010" s="116" t="s">
        <v>749</v>
      </c>
      <c r="B1010" s="124">
        <v>1757</v>
      </c>
      <c r="C1010" s="124"/>
      <c r="D1010" s="124"/>
      <c r="E1010" s="124"/>
      <c r="F1010" s="124">
        <v>1757</v>
      </c>
      <c r="G1010" s="124">
        <f t="shared" si="15"/>
        <v>17.57</v>
      </c>
    </row>
    <row r="1011" spans="1:7" x14ac:dyDescent="0.25">
      <c r="A1011" s="116" t="s">
        <v>1247</v>
      </c>
      <c r="B1011" s="124">
        <v>1061</v>
      </c>
      <c r="C1011" s="124"/>
      <c r="D1011" s="124"/>
      <c r="E1011" s="124"/>
      <c r="F1011" s="124">
        <v>1061</v>
      </c>
      <c r="G1011" s="124">
        <f t="shared" si="15"/>
        <v>10.61</v>
      </c>
    </row>
    <row r="1012" spans="1:7" x14ac:dyDescent="0.25">
      <c r="A1012" s="116" t="s">
        <v>750</v>
      </c>
      <c r="B1012" s="124">
        <v>3920</v>
      </c>
      <c r="C1012" s="124">
        <v>300</v>
      </c>
      <c r="D1012" s="124"/>
      <c r="E1012" s="124"/>
      <c r="F1012" s="124">
        <v>4220</v>
      </c>
      <c r="G1012" s="124">
        <f t="shared" si="15"/>
        <v>54.8</v>
      </c>
    </row>
    <row r="1013" spans="1:7" x14ac:dyDescent="0.25">
      <c r="A1013" s="116" t="s">
        <v>751</v>
      </c>
      <c r="B1013" s="124">
        <v>625</v>
      </c>
      <c r="C1013" s="124"/>
      <c r="D1013" s="124"/>
      <c r="E1013" s="124"/>
      <c r="F1013" s="124">
        <v>625</v>
      </c>
      <c r="G1013" s="124">
        <f t="shared" si="15"/>
        <v>6.25</v>
      </c>
    </row>
    <row r="1014" spans="1:7" x14ac:dyDescent="0.25">
      <c r="A1014" s="125" t="s">
        <v>752</v>
      </c>
      <c r="B1014" s="115">
        <v>54150</v>
      </c>
      <c r="C1014" s="115">
        <v>3571</v>
      </c>
      <c r="D1014" s="115">
        <v>168</v>
      </c>
      <c r="E1014" s="115">
        <v>100</v>
      </c>
      <c r="F1014" s="115">
        <v>57989</v>
      </c>
      <c r="G1014" s="115">
        <f t="shared" si="15"/>
        <v>734.41200000000003</v>
      </c>
    </row>
    <row r="1015" spans="1:7" x14ac:dyDescent="0.25">
      <c r="A1015" s="116" t="s">
        <v>753</v>
      </c>
      <c r="B1015" s="124">
        <v>2240</v>
      </c>
      <c r="C1015" s="124">
        <v>145</v>
      </c>
      <c r="D1015" s="124"/>
      <c r="E1015" s="124"/>
      <c r="F1015" s="124">
        <v>2385</v>
      </c>
      <c r="G1015" s="124">
        <f t="shared" si="15"/>
        <v>29.94</v>
      </c>
    </row>
    <row r="1016" spans="1:7" x14ac:dyDescent="0.25">
      <c r="A1016" s="116" t="s">
        <v>754</v>
      </c>
      <c r="B1016" s="124">
        <v>8507</v>
      </c>
      <c r="C1016" s="124">
        <v>1035</v>
      </c>
      <c r="D1016" s="124"/>
      <c r="E1016" s="124"/>
      <c r="F1016" s="124">
        <v>9542</v>
      </c>
      <c r="G1016" s="124">
        <f t="shared" si="15"/>
        <v>138.88999999999999</v>
      </c>
    </row>
    <row r="1017" spans="1:7" x14ac:dyDescent="0.25">
      <c r="A1017" s="116" t="s">
        <v>755</v>
      </c>
      <c r="B1017" s="124">
        <v>5953</v>
      </c>
      <c r="C1017" s="124">
        <v>94</v>
      </c>
      <c r="D1017" s="124"/>
      <c r="E1017" s="124"/>
      <c r="F1017" s="124">
        <v>6047</v>
      </c>
      <c r="G1017" s="124">
        <f t="shared" si="15"/>
        <v>64.418000000000006</v>
      </c>
    </row>
    <row r="1018" spans="1:7" x14ac:dyDescent="0.25">
      <c r="A1018" s="116" t="s">
        <v>756</v>
      </c>
      <c r="B1018" s="124">
        <v>19551</v>
      </c>
      <c r="C1018" s="124"/>
      <c r="D1018" s="124"/>
      <c r="E1018" s="124"/>
      <c r="F1018" s="124">
        <v>19551</v>
      </c>
      <c r="G1018" s="124">
        <f t="shared" si="15"/>
        <v>195.51</v>
      </c>
    </row>
    <row r="1019" spans="1:7" x14ac:dyDescent="0.25">
      <c r="A1019" s="116" t="s">
        <v>757</v>
      </c>
      <c r="B1019" s="124">
        <v>995</v>
      </c>
      <c r="C1019" s="124">
        <v>7</v>
      </c>
      <c r="D1019" s="124"/>
      <c r="E1019" s="124"/>
      <c r="F1019" s="124">
        <v>1002</v>
      </c>
      <c r="G1019" s="124">
        <f t="shared" si="15"/>
        <v>10.314</v>
      </c>
    </row>
    <row r="1020" spans="1:7" x14ac:dyDescent="0.25">
      <c r="A1020" s="116" t="s">
        <v>758</v>
      </c>
      <c r="B1020" s="124">
        <v>235</v>
      </c>
      <c r="C1020" s="124"/>
      <c r="D1020" s="124"/>
      <c r="E1020" s="124"/>
      <c r="F1020" s="124">
        <v>235</v>
      </c>
      <c r="G1020" s="124">
        <f t="shared" si="15"/>
        <v>2.35</v>
      </c>
    </row>
    <row r="1021" spans="1:7" x14ac:dyDescent="0.25">
      <c r="A1021" s="116" t="s">
        <v>759</v>
      </c>
      <c r="B1021" s="124">
        <v>1830</v>
      </c>
      <c r="C1021" s="124"/>
      <c r="D1021" s="124">
        <v>2</v>
      </c>
      <c r="E1021" s="124">
        <v>100</v>
      </c>
      <c r="F1021" s="124">
        <v>1932</v>
      </c>
      <c r="G1021" s="124">
        <f t="shared" si="15"/>
        <v>18.88</v>
      </c>
    </row>
    <row r="1022" spans="1:7" x14ac:dyDescent="0.25">
      <c r="A1022" s="116" t="s">
        <v>760</v>
      </c>
      <c r="B1022" s="124">
        <v>2086</v>
      </c>
      <c r="C1022" s="124">
        <v>82</v>
      </c>
      <c r="D1022" s="124"/>
      <c r="E1022" s="124"/>
      <c r="F1022" s="124">
        <v>2168</v>
      </c>
      <c r="G1022" s="124">
        <f t="shared" si="15"/>
        <v>25.123999999999999</v>
      </c>
    </row>
    <row r="1023" spans="1:7" x14ac:dyDescent="0.25">
      <c r="A1023" s="116" t="s">
        <v>761</v>
      </c>
      <c r="B1023" s="124">
        <v>12498</v>
      </c>
      <c r="C1023" s="124">
        <v>2208</v>
      </c>
      <c r="D1023" s="124">
        <v>166</v>
      </c>
      <c r="E1023" s="124"/>
      <c r="F1023" s="124">
        <v>14872</v>
      </c>
      <c r="G1023" s="124">
        <f t="shared" si="15"/>
        <v>246.43600000000001</v>
      </c>
    </row>
    <row r="1024" spans="1:7" x14ac:dyDescent="0.25">
      <c r="A1024" s="116" t="s">
        <v>1248</v>
      </c>
      <c r="B1024" s="124">
        <v>255</v>
      </c>
      <c r="C1024" s="124"/>
      <c r="D1024" s="124"/>
      <c r="E1024" s="124"/>
      <c r="F1024" s="124">
        <v>255</v>
      </c>
      <c r="G1024" s="124">
        <f t="shared" si="15"/>
        <v>2.5499999999999998</v>
      </c>
    </row>
    <row r="1025" spans="1:7" x14ac:dyDescent="0.25">
      <c r="A1025" s="125" t="s">
        <v>762</v>
      </c>
      <c r="B1025" s="115">
        <v>112948</v>
      </c>
      <c r="C1025" s="115">
        <v>7859</v>
      </c>
      <c r="D1025" s="115"/>
      <c r="E1025" s="115">
        <v>3545</v>
      </c>
      <c r="F1025" s="115">
        <v>124352</v>
      </c>
      <c r="G1025" s="115">
        <f t="shared" si="15"/>
        <v>1555.873</v>
      </c>
    </row>
    <row r="1026" spans="1:7" x14ac:dyDescent="0.25">
      <c r="A1026" s="116" t="s">
        <v>763</v>
      </c>
      <c r="B1026" s="124">
        <v>597</v>
      </c>
      <c r="C1026" s="124"/>
      <c r="D1026" s="124"/>
      <c r="E1026" s="124"/>
      <c r="F1026" s="124">
        <v>597</v>
      </c>
      <c r="G1026" s="124">
        <f t="shared" si="15"/>
        <v>5.97</v>
      </c>
    </row>
    <row r="1027" spans="1:7" x14ac:dyDescent="0.25">
      <c r="A1027" s="116" t="s">
        <v>764</v>
      </c>
      <c r="B1027" s="124">
        <v>4334</v>
      </c>
      <c r="C1027" s="124">
        <v>336</v>
      </c>
      <c r="D1027" s="124"/>
      <c r="E1027" s="124"/>
      <c r="F1027" s="124">
        <v>4670</v>
      </c>
      <c r="G1027" s="124">
        <f t="shared" si="15"/>
        <v>60.811999999999998</v>
      </c>
    </row>
    <row r="1028" spans="1:7" x14ac:dyDescent="0.25">
      <c r="A1028" s="116" t="s">
        <v>765</v>
      </c>
      <c r="B1028" s="124">
        <v>853</v>
      </c>
      <c r="C1028" s="124">
        <v>3</v>
      </c>
      <c r="D1028" s="124"/>
      <c r="E1028" s="124"/>
      <c r="F1028" s="124">
        <v>856</v>
      </c>
      <c r="G1028" s="124">
        <f t="shared" si="15"/>
        <v>8.6859999999999999</v>
      </c>
    </row>
    <row r="1029" spans="1:7" x14ac:dyDescent="0.25">
      <c r="A1029" s="116" t="s">
        <v>80</v>
      </c>
      <c r="B1029" s="124">
        <v>2210</v>
      </c>
      <c r="C1029" s="124">
        <v>66</v>
      </c>
      <c r="D1029" s="124"/>
      <c r="E1029" s="124"/>
      <c r="F1029" s="124">
        <v>2276</v>
      </c>
      <c r="G1029" s="124">
        <f t="shared" si="15"/>
        <v>25.532</v>
      </c>
    </row>
    <row r="1030" spans="1:7" x14ac:dyDescent="0.25">
      <c r="A1030" s="116" t="s">
        <v>766</v>
      </c>
      <c r="B1030" s="124">
        <v>105</v>
      </c>
      <c r="C1030" s="124"/>
      <c r="D1030" s="124"/>
      <c r="E1030" s="124">
        <v>479</v>
      </c>
      <c r="F1030" s="124">
        <v>584</v>
      </c>
      <c r="G1030" s="124">
        <f t="shared" si="15"/>
        <v>3.4449999999999998</v>
      </c>
    </row>
    <row r="1031" spans="1:7" x14ac:dyDescent="0.25">
      <c r="A1031" s="116" t="s">
        <v>767</v>
      </c>
      <c r="B1031" s="124">
        <v>12791</v>
      </c>
      <c r="C1031" s="124">
        <v>255</v>
      </c>
      <c r="D1031" s="124"/>
      <c r="E1031" s="124">
        <v>35</v>
      </c>
      <c r="F1031" s="124">
        <v>13081</v>
      </c>
      <c r="G1031" s="124">
        <f t="shared" si="15"/>
        <v>141.345</v>
      </c>
    </row>
    <row r="1032" spans="1:7" x14ac:dyDescent="0.25">
      <c r="A1032" s="116" t="s">
        <v>768</v>
      </c>
      <c r="B1032" s="124">
        <v>1375</v>
      </c>
      <c r="C1032" s="124">
        <v>64</v>
      </c>
      <c r="D1032" s="124"/>
      <c r="E1032" s="124">
        <v>100</v>
      </c>
      <c r="F1032" s="124">
        <v>1539</v>
      </c>
      <c r="G1032" s="124">
        <f t="shared" ref="G1032:G1095" si="16">(B1032*$K$5+C1032*$K$6+D1032*$K$7+E1032*$K$8)/1000</f>
        <v>17.577999999999999</v>
      </c>
    </row>
    <row r="1033" spans="1:7" x14ac:dyDescent="0.25">
      <c r="A1033" s="116" t="s">
        <v>769</v>
      </c>
      <c r="B1033" s="124">
        <v>2426</v>
      </c>
      <c r="C1033" s="124"/>
      <c r="D1033" s="124"/>
      <c r="E1033" s="124"/>
      <c r="F1033" s="124">
        <v>2426</v>
      </c>
      <c r="G1033" s="124">
        <f t="shared" si="16"/>
        <v>24.26</v>
      </c>
    </row>
    <row r="1034" spans="1:7" x14ac:dyDescent="0.25">
      <c r="A1034" s="116" t="s">
        <v>770</v>
      </c>
      <c r="B1034" s="124">
        <v>718</v>
      </c>
      <c r="C1034" s="124"/>
      <c r="D1034" s="124"/>
      <c r="E1034" s="124"/>
      <c r="F1034" s="124">
        <v>718</v>
      </c>
      <c r="G1034" s="124">
        <f t="shared" si="16"/>
        <v>7.18</v>
      </c>
    </row>
    <row r="1035" spans="1:7" x14ac:dyDescent="0.25">
      <c r="A1035" s="116" t="s">
        <v>771</v>
      </c>
      <c r="B1035" s="124">
        <v>72653</v>
      </c>
      <c r="C1035" s="124">
        <v>6321</v>
      </c>
      <c r="D1035" s="124"/>
      <c r="E1035" s="124">
        <v>2839</v>
      </c>
      <c r="F1035" s="124">
        <v>81813</v>
      </c>
      <c r="G1035" s="124">
        <f t="shared" si="16"/>
        <v>1069.4169999999999</v>
      </c>
    </row>
    <row r="1036" spans="1:7" x14ac:dyDescent="0.25">
      <c r="A1036" s="116" t="s">
        <v>1249</v>
      </c>
      <c r="B1036" s="124">
        <v>504</v>
      </c>
      <c r="C1036" s="124"/>
      <c r="D1036" s="124"/>
      <c r="E1036" s="124">
        <v>8</v>
      </c>
      <c r="F1036" s="124">
        <v>512</v>
      </c>
      <c r="G1036" s="124">
        <f t="shared" si="16"/>
        <v>5.08</v>
      </c>
    </row>
    <row r="1037" spans="1:7" x14ac:dyDescent="0.25">
      <c r="A1037" s="116" t="s">
        <v>772</v>
      </c>
      <c r="B1037" s="124">
        <v>4883</v>
      </c>
      <c r="C1037" s="124"/>
      <c r="D1037" s="124"/>
      <c r="E1037" s="124">
        <v>24</v>
      </c>
      <c r="F1037" s="124">
        <v>4907</v>
      </c>
      <c r="G1037" s="124">
        <f t="shared" si="16"/>
        <v>48.95</v>
      </c>
    </row>
    <row r="1038" spans="1:7" x14ac:dyDescent="0.25">
      <c r="A1038" s="116" t="s">
        <v>773</v>
      </c>
      <c r="B1038" s="124">
        <v>1409</v>
      </c>
      <c r="C1038" s="124">
        <v>48</v>
      </c>
      <c r="D1038" s="124"/>
      <c r="E1038" s="124"/>
      <c r="F1038" s="124">
        <v>1457</v>
      </c>
      <c r="G1038" s="124">
        <f t="shared" si="16"/>
        <v>16.585999999999999</v>
      </c>
    </row>
    <row r="1039" spans="1:7" x14ac:dyDescent="0.25">
      <c r="A1039" s="116" t="s">
        <v>774</v>
      </c>
      <c r="B1039" s="124">
        <v>680</v>
      </c>
      <c r="C1039" s="124"/>
      <c r="D1039" s="124"/>
      <c r="E1039" s="124"/>
      <c r="F1039" s="124">
        <v>680</v>
      </c>
      <c r="G1039" s="124">
        <f t="shared" si="16"/>
        <v>6.8</v>
      </c>
    </row>
    <row r="1040" spans="1:7" x14ac:dyDescent="0.25">
      <c r="A1040" s="116" t="s">
        <v>775</v>
      </c>
      <c r="B1040" s="124">
        <v>4771</v>
      </c>
      <c r="C1040" s="124">
        <v>628</v>
      </c>
      <c r="D1040" s="124"/>
      <c r="E1040" s="124">
        <v>60</v>
      </c>
      <c r="F1040" s="124">
        <v>5459</v>
      </c>
      <c r="G1040" s="124">
        <f t="shared" si="16"/>
        <v>80.665999999999997</v>
      </c>
    </row>
    <row r="1041" spans="1:7" x14ac:dyDescent="0.25">
      <c r="A1041" s="116" t="s">
        <v>1013</v>
      </c>
      <c r="B1041" s="124">
        <v>631</v>
      </c>
      <c r="C1041" s="124"/>
      <c r="D1041" s="124"/>
      <c r="E1041" s="124"/>
      <c r="F1041" s="124">
        <v>631</v>
      </c>
      <c r="G1041" s="124">
        <f t="shared" si="16"/>
        <v>6.31</v>
      </c>
    </row>
    <row r="1042" spans="1:7" x14ac:dyDescent="0.25">
      <c r="A1042" s="116" t="s">
        <v>1299</v>
      </c>
      <c r="B1042" s="124"/>
      <c r="C1042" s="124">
        <v>138</v>
      </c>
      <c r="D1042" s="124"/>
      <c r="E1042" s="124"/>
      <c r="F1042" s="124">
        <v>138</v>
      </c>
      <c r="G1042" s="124">
        <f t="shared" si="16"/>
        <v>7.1760000000000002</v>
      </c>
    </row>
    <row r="1043" spans="1:7" x14ac:dyDescent="0.25">
      <c r="A1043" s="116" t="s">
        <v>776</v>
      </c>
      <c r="B1043" s="124">
        <v>2008</v>
      </c>
      <c r="C1043" s="124"/>
      <c r="D1043" s="124"/>
      <c r="E1043" s="124"/>
      <c r="F1043" s="124">
        <v>2008</v>
      </c>
      <c r="G1043" s="124">
        <f t="shared" si="16"/>
        <v>20.079999999999998</v>
      </c>
    </row>
    <row r="1044" spans="1:7" x14ac:dyDescent="0.25">
      <c r="A1044" s="125" t="s">
        <v>783</v>
      </c>
      <c r="B1044" s="115">
        <v>53179</v>
      </c>
      <c r="C1044" s="115">
        <v>420</v>
      </c>
      <c r="D1044" s="115"/>
      <c r="E1044" s="115">
        <v>2237</v>
      </c>
      <c r="F1044" s="115">
        <v>55836</v>
      </c>
      <c r="G1044" s="115">
        <f t="shared" si="16"/>
        <v>564.81500000000005</v>
      </c>
    </row>
    <row r="1045" spans="1:7" x14ac:dyDescent="0.25">
      <c r="A1045" s="116" t="s">
        <v>784</v>
      </c>
      <c r="B1045" s="124">
        <v>369</v>
      </c>
      <c r="C1045" s="124"/>
      <c r="D1045" s="124"/>
      <c r="E1045" s="124"/>
      <c r="F1045" s="124">
        <v>369</v>
      </c>
      <c r="G1045" s="124">
        <f t="shared" si="16"/>
        <v>3.69</v>
      </c>
    </row>
    <row r="1046" spans="1:7" x14ac:dyDescent="0.25">
      <c r="A1046" s="116" t="s">
        <v>785</v>
      </c>
      <c r="B1046" s="124"/>
      <c r="C1046" s="124"/>
      <c r="D1046" s="124"/>
      <c r="E1046" s="124">
        <v>1297</v>
      </c>
      <c r="F1046" s="124">
        <v>1297</v>
      </c>
      <c r="G1046" s="124">
        <f t="shared" si="16"/>
        <v>6.4850000000000003</v>
      </c>
    </row>
    <row r="1047" spans="1:7" x14ac:dyDescent="0.25">
      <c r="A1047" s="116" t="s">
        <v>786</v>
      </c>
      <c r="B1047" s="124">
        <v>700</v>
      </c>
      <c r="C1047" s="124"/>
      <c r="D1047" s="124"/>
      <c r="E1047" s="124"/>
      <c r="F1047" s="124">
        <v>700</v>
      </c>
      <c r="G1047" s="124">
        <f t="shared" si="16"/>
        <v>7</v>
      </c>
    </row>
    <row r="1048" spans="1:7" x14ac:dyDescent="0.25">
      <c r="A1048" s="116" t="s">
        <v>787</v>
      </c>
      <c r="B1048" s="124">
        <v>1530</v>
      </c>
      <c r="C1048" s="124"/>
      <c r="D1048" s="124"/>
      <c r="E1048" s="124"/>
      <c r="F1048" s="124">
        <v>1530</v>
      </c>
      <c r="G1048" s="124">
        <f t="shared" si="16"/>
        <v>15.3</v>
      </c>
    </row>
    <row r="1049" spans="1:7" x14ac:dyDescent="0.25">
      <c r="A1049" s="116" t="s">
        <v>789</v>
      </c>
      <c r="B1049" s="124">
        <v>8403</v>
      </c>
      <c r="C1049" s="124"/>
      <c r="D1049" s="124"/>
      <c r="E1049" s="124"/>
      <c r="F1049" s="124">
        <v>8403</v>
      </c>
      <c r="G1049" s="124">
        <f t="shared" si="16"/>
        <v>84.03</v>
      </c>
    </row>
    <row r="1050" spans="1:7" x14ac:dyDescent="0.25">
      <c r="A1050" s="116" t="s">
        <v>790</v>
      </c>
      <c r="B1050" s="124">
        <v>1632</v>
      </c>
      <c r="C1050" s="124"/>
      <c r="D1050" s="124"/>
      <c r="E1050" s="124"/>
      <c r="F1050" s="124">
        <v>1632</v>
      </c>
      <c r="G1050" s="124">
        <f t="shared" si="16"/>
        <v>16.32</v>
      </c>
    </row>
    <row r="1051" spans="1:7" x14ac:dyDescent="0.25">
      <c r="A1051" s="116" t="s">
        <v>791</v>
      </c>
      <c r="B1051" s="124">
        <v>38900</v>
      </c>
      <c r="C1051" s="124">
        <v>420</v>
      </c>
      <c r="D1051" s="124"/>
      <c r="E1051" s="124">
        <v>940</v>
      </c>
      <c r="F1051" s="124">
        <v>40260</v>
      </c>
      <c r="G1051" s="124">
        <f t="shared" si="16"/>
        <v>415.54</v>
      </c>
    </row>
    <row r="1052" spans="1:7" x14ac:dyDescent="0.25">
      <c r="A1052" s="116" t="s">
        <v>792</v>
      </c>
      <c r="B1052" s="124">
        <v>1645</v>
      </c>
      <c r="C1052" s="124"/>
      <c r="D1052" s="124"/>
      <c r="E1052" s="124"/>
      <c r="F1052" s="124">
        <v>1645</v>
      </c>
      <c r="G1052" s="124">
        <f t="shared" si="16"/>
        <v>16.45</v>
      </c>
    </row>
    <row r="1053" spans="1:7" x14ac:dyDescent="0.25">
      <c r="A1053" s="125" t="s">
        <v>793</v>
      </c>
      <c r="B1053" s="115">
        <v>1038</v>
      </c>
      <c r="C1053" s="115">
        <v>84</v>
      </c>
      <c r="D1053" s="115"/>
      <c r="E1053" s="115">
        <v>40</v>
      </c>
      <c r="F1053" s="115">
        <v>1162</v>
      </c>
      <c r="G1053" s="115">
        <f t="shared" si="16"/>
        <v>14.948</v>
      </c>
    </row>
    <row r="1054" spans="1:7" x14ac:dyDescent="0.25">
      <c r="A1054" s="116" t="s">
        <v>798</v>
      </c>
      <c r="B1054" s="124">
        <v>177</v>
      </c>
      <c r="C1054" s="124"/>
      <c r="D1054" s="124"/>
      <c r="E1054" s="124"/>
      <c r="F1054" s="124">
        <v>177</v>
      </c>
      <c r="G1054" s="124">
        <f t="shared" si="16"/>
        <v>1.77</v>
      </c>
    </row>
    <row r="1055" spans="1:7" x14ac:dyDescent="0.25">
      <c r="A1055" s="116" t="s">
        <v>800</v>
      </c>
      <c r="B1055" s="124">
        <v>232</v>
      </c>
      <c r="C1055" s="124"/>
      <c r="D1055" s="124"/>
      <c r="E1055" s="124">
        <v>40</v>
      </c>
      <c r="F1055" s="124">
        <v>272</v>
      </c>
      <c r="G1055" s="124">
        <f t="shared" si="16"/>
        <v>2.52</v>
      </c>
    </row>
    <row r="1056" spans="1:7" x14ac:dyDescent="0.25">
      <c r="A1056" s="116" t="s">
        <v>1252</v>
      </c>
      <c r="B1056" s="124">
        <v>629</v>
      </c>
      <c r="C1056" s="124">
        <v>84</v>
      </c>
      <c r="D1056" s="124"/>
      <c r="E1056" s="124"/>
      <c r="F1056" s="124">
        <v>713</v>
      </c>
      <c r="G1056" s="124">
        <f t="shared" si="16"/>
        <v>10.657999999999999</v>
      </c>
    </row>
    <row r="1057" spans="1:7" x14ac:dyDescent="0.25">
      <c r="A1057" s="125" t="s">
        <v>806</v>
      </c>
      <c r="B1057" s="115">
        <v>30964</v>
      </c>
      <c r="C1057" s="115">
        <v>9555</v>
      </c>
      <c r="D1057" s="115"/>
      <c r="E1057" s="115">
        <v>982</v>
      </c>
      <c r="F1057" s="115">
        <v>41501</v>
      </c>
      <c r="G1057" s="115">
        <f t="shared" si="16"/>
        <v>811.41</v>
      </c>
    </row>
    <row r="1058" spans="1:7" x14ac:dyDescent="0.25">
      <c r="A1058" s="116" t="s">
        <v>807</v>
      </c>
      <c r="B1058" s="124">
        <v>3563</v>
      </c>
      <c r="C1058" s="124">
        <v>155</v>
      </c>
      <c r="D1058" s="124"/>
      <c r="E1058" s="124">
        <v>4</v>
      </c>
      <c r="F1058" s="124">
        <v>3722</v>
      </c>
      <c r="G1058" s="124">
        <f t="shared" si="16"/>
        <v>43.71</v>
      </c>
    </row>
    <row r="1059" spans="1:7" x14ac:dyDescent="0.25">
      <c r="A1059" s="116" t="s">
        <v>808</v>
      </c>
      <c r="B1059" s="124">
        <v>10510</v>
      </c>
      <c r="C1059" s="124"/>
      <c r="D1059" s="124"/>
      <c r="E1059" s="124">
        <v>275</v>
      </c>
      <c r="F1059" s="124">
        <v>10785</v>
      </c>
      <c r="G1059" s="124">
        <f t="shared" si="16"/>
        <v>106.47499999999999</v>
      </c>
    </row>
    <row r="1060" spans="1:7" x14ac:dyDescent="0.25">
      <c r="A1060" s="116" t="s">
        <v>810</v>
      </c>
      <c r="B1060" s="124">
        <v>1022</v>
      </c>
      <c r="C1060" s="124">
        <v>319</v>
      </c>
      <c r="D1060" s="124"/>
      <c r="E1060" s="124"/>
      <c r="F1060" s="124">
        <v>1341</v>
      </c>
      <c r="G1060" s="124">
        <f t="shared" si="16"/>
        <v>26.808</v>
      </c>
    </row>
    <row r="1061" spans="1:7" x14ac:dyDescent="0.25">
      <c r="A1061" s="116" t="s">
        <v>811</v>
      </c>
      <c r="B1061" s="124">
        <v>7002</v>
      </c>
      <c r="C1061" s="124"/>
      <c r="D1061" s="124"/>
      <c r="E1061" s="124">
        <v>703</v>
      </c>
      <c r="F1061" s="124">
        <v>7705</v>
      </c>
      <c r="G1061" s="124">
        <f t="shared" si="16"/>
        <v>73.534999999999997</v>
      </c>
    </row>
    <row r="1062" spans="1:7" x14ac:dyDescent="0.25">
      <c r="A1062" s="116" t="s">
        <v>1300</v>
      </c>
      <c r="B1062" s="124">
        <v>150</v>
      </c>
      <c r="C1062" s="124"/>
      <c r="D1062" s="124"/>
      <c r="E1062" s="124"/>
      <c r="F1062" s="124">
        <v>150</v>
      </c>
      <c r="G1062" s="124">
        <f t="shared" si="16"/>
        <v>1.5</v>
      </c>
    </row>
    <row r="1063" spans="1:7" x14ac:dyDescent="0.25">
      <c r="A1063" s="116" t="s">
        <v>813</v>
      </c>
      <c r="B1063" s="124">
        <v>8227</v>
      </c>
      <c r="C1063" s="124">
        <v>9079</v>
      </c>
      <c r="D1063" s="124"/>
      <c r="E1063" s="124"/>
      <c r="F1063" s="124">
        <v>17306</v>
      </c>
      <c r="G1063" s="124">
        <f t="shared" si="16"/>
        <v>554.37800000000004</v>
      </c>
    </row>
    <row r="1064" spans="1:7" x14ac:dyDescent="0.25">
      <c r="A1064" s="116" t="s">
        <v>1301</v>
      </c>
      <c r="B1064" s="124">
        <v>490</v>
      </c>
      <c r="C1064" s="124">
        <v>2</v>
      </c>
      <c r="D1064" s="124"/>
      <c r="E1064" s="124"/>
      <c r="F1064" s="124">
        <v>492</v>
      </c>
      <c r="G1064" s="124">
        <f t="shared" si="16"/>
        <v>5.0039999999999996</v>
      </c>
    </row>
    <row r="1065" spans="1:7" x14ac:dyDescent="0.25">
      <c r="A1065" s="125" t="s">
        <v>814</v>
      </c>
      <c r="B1065" s="115">
        <v>39113</v>
      </c>
      <c r="C1065" s="115">
        <v>2918</v>
      </c>
      <c r="D1065" s="115"/>
      <c r="E1065" s="115">
        <v>85</v>
      </c>
      <c r="F1065" s="115">
        <v>42116</v>
      </c>
      <c r="G1065" s="115">
        <f t="shared" si="16"/>
        <v>543.29100000000005</v>
      </c>
    </row>
    <row r="1066" spans="1:7" x14ac:dyDescent="0.25">
      <c r="A1066" s="116" t="s">
        <v>815</v>
      </c>
      <c r="B1066" s="124">
        <v>9722</v>
      </c>
      <c r="C1066" s="124">
        <v>2078</v>
      </c>
      <c r="D1066" s="124"/>
      <c r="E1066" s="124"/>
      <c r="F1066" s="124">
        <v>11800</v>
      </c>
      <c r="G1066" s="124">
        <f t="shared" si="16"/>
        <v>205.27600000000001</v>
      </c>
    </row>
    <row r="1067" spans="1:7" x14ac:dyDescent="0.25">
      <c r="A1067" s="116" t="s">
        <v>818</v>
      </c>
      <c r="B1067" s="124">
        <v>570</v>
      </c>
      <c r="C1067" s="124"/>
      <c r="D1067" s="124"/>
      <c r="E1067" s="124"/>
      <c r="F1067" s="124">
        <v>570</v>
      </c>
      <c r="G1067" s="124">
        <f t="shared" si="16"/>
        <v>5.7</v>
      </c>
    </row>
    <row r="1068" spans="1:7" x14ac:dyDescent="0.25">
      <c r="A1068" s="116" t="s">
        <v>821</v>
      </c>
      <c r="B1068" s="124">
        <v>8410</v>
      </c>
      <c r="C1068" s="124"/>
      <c r="D1068" s="124"/>
      <c r="E1068" s="124">
        <v>85</v>
      </c>
      <c r="F1068" s="124">
        <v>8495</v>
      </c>
      <c r="G1068" s="124">
        <f t="shared" si="16"/>
        <v>84.525000000000006</v>
      </c>
    </row>
    <row r="1069" spans="1:7" x14ac:dyDescent="0.25">
      <c r="A1069" s="116" t="s">
        <v>822</v>
      </c>
      <c r="B1069" s="124">
        <v>8163</v>
      </c>
      <c r="C1069" s="124">
        <v>840</v>
      </c>
      <c r="D1069" s="124"/>
      <c r="E1069" s="124"/>
      <c r="F1069" s="124">
        <v>9003</v>
      </c>
      <c r="G1069" s="124">
        <f t="shared" si="16"/>
        <v>125.31</v>
      </c>
    </row>
    <row r="1070" spans="1:7" x14ac:dyDescent="0.25">
      <c r="A1070" s="116" t="s">
        <v>823</v>
      </c>
      <c r="B1070" s="124">
        <v>5397</v>
      </c>
      <c r="C1070" s="124"/>
      <c r="D1070" s="124"/>
      <c r="E1070" s="124"/>
      <c r="F1070" s="124">
        <v>5397</v>
      </c>
      <c r="G1070" s="124">
        <f t="shared" si="16"/>
        <v>53.97</v>
      </c>
    </row>
    <row r="1071" spans="1:7" x14ac:dyDescent="0.25">
      <c r="A1071" s="116" t="s">
        <v>824</v>
      </c>
      <c r="B1071" s="124">
        <v>850</v>
      </c>
      <c r="C1071" s="124"/>
      <c r="D1071" s="124"/>
      <c r="E1071" s="124"/>
      <c r="F1071" s="124">
        <v>850</v>
      </c>
      <c r="G1071" s="124">
        <f t="shared" si="16"/>
        <v>8.5</v>
      </c>
    </row>
    <row r="1072" spans="1:7" x14ac:dyDescent="0.25">
      <c r="A1072" s="116" t="s">
        <v>825</v>
      </c>
      <c r="B1072" s="124">
        <v>1594</v>
      </c>
      <c r="C1072" s="124"/>
      <c r="D1072" s="124"/>
      <c r="E1072" s="124"/>
      <c r="F1072" s="124">
        <v>1594</v>
      </c>
      <c r="G1072" s="124">
        <f t="shared" si="16"/>
        <v>15.94</v>
      </c>
    </row>
    <row r="1073" spans="1:7" x14ac:dyDescent="0.25">
      <c r="A1073" s="116" t="s">
        <v>826</v>
      </c>
      <c r="B1073" s="124">
        <v>700</v>
      </c>
      <c r="C1073" s="124"/>
      <c r="D1073" s="124"/>
      <c r="E1073" s="124"/>
      <c r="F1073" s="124">
        <v>700</v>
      </c>
      <c r="G1073" s="124">
        <f t="shared" si="16"/>
        <v>7</v>
      </c>
    </row>
    <row r="1074" spans="1:7" x14ac:dyDescent="0.25">
      <c r="A1074" s="116" t="s">
        <v>827</v>
      </c>
      <c r="B1074" s="124">
        <v>2514</v>
      </c>
      <c r="C1074" s="124"/>
      <c r="D1074" s="124"/>
      <c r="E1074" s="124"/>
      <c r="F1074" s="124">
        <v>2514</v>
      </c>
      <c r="G1074" s="124">
        <f t="shared" si="16"/>
        <v>25.14</v>
      </c>
    </row>
    <row r="1075" spans="1:7" x14ac:dyDescent="0.25">
      <c r="A1075" s="116" t="s">
        <v>829</v>
      </c>
      <c r="B1075" s="124">
        <v>1193</v>
      </c>
      <c r="C1075" s="124"/>
      <c r="D1075" s="124"/>
      <c r="E1075" s="124"/>
      <c r="F1075" s="124">
        <v>1193</v>
      </c>
      <c r="G1075" s="124">
        <f t="shared" si="16"/>
        <v>11.93</v>
      </c>
    </row>
    <row r="1076" spans="1:7" x14ac:dyDescent="0.25">
      <c r="A1076" s="111" t="s">
        <v>1254</v>
      </c>
      <c r="B1076" s="112">
        <v>328403</v>
      </c>
      <c r="C1076" s="112">
        <v>21360</v>
      </c>
      <c r="D1076" s="112">
        <v>1053</v>
      </c>
      <c r="E1076" s="112">
        <v>6702</v>
      </c>
      <c r="F1076" s="112">
        <v>357518</v>
      </c>
      <c r="G1076" s="112">
        <f t="shared" si="16"/>
        <v>4470.38</v>
      </c>
    </row>
    <row r="1077" spans="1:7" x14ac:dyDescent="0.25">
      <c r="A1077" s="125" t="s">
        <v>180</v>
      </c>
      <c r="B1077" s="115">
        <v>88115</v>
      </c>
      <c r="C1077" s="115">
        <v>5956</v>
      </c>
      <c r="D1077" s="115">
        <v>555</v>
      </c>
      <c r="E1077" s="115">
        <v>1880</v>
      </c>
      <c r="F1077" s="115">
        <v>96506</v>
      </c>
      <c r="G1077" s="115">
        <f t="shared" si="16"/>
        <v>1222.462</v>
      </c>
    </row>
    <row r="1078" spans="1:7" x14ac:dyDescent="0.25">
      <c r="A1078" s="116" t="s">
        <v>181</v>
      </c>
      <c r="B1078" s="124">
        <v>924</v>
      </c>
      <c r="C1078" s="124"/>
      <c r="D1078" s="124"/>
      <c r="E1078" s="124"/>
      <c r="F1078" s="124">
        <v>924</v>
      </c>
      <c r="G1078" s="124">
        <f t="shared" si="16"/>
        <v>9.24</v>
      </c>
    </row>
    <row r="1079" spans="1:7" x14ac:dyDescent="0.25">
      <c r="A1079" s="116" t="s">
        <v>182</v>
      </c>
      <c r="B1079" s="124">
        <v>1149</v>
      </c>
      <c r="C1079" s="124"/>
      <c r="D1079" s="124"/>
      <c r="E1079" s="124"/>
      <c r="F1079" s="124">
        <v>1149</v>
      </c>
      <c r="G1079" s="124">
        <f t="shared" si="16"/>
        <v>11.49</v>
      </c>
    </row>
    <row r="1080" spans="1:7" x14ac:dyDescent="0.25">
      <c r="A1080" s="116" t="s">
        <v>183</v>
      </c>
      <c r="B1080" s="124">
        <v>609</v>
      </c>
      <c r="C1080" s="124"/>
      <c r="D1080" s="124"/>
      <c r="E1080" s="124"/>
      <c r="F1080" s="124">
        <v>609</v>
      </c>
      <c r="G1080" s="124">
        <f t="shared" si="16"/>
        <v>6.09</v>
      </c>
    </row>
    <row r="1081" spans="1:7" x14ac:dyDescent="0.25">
      <c r="A1081" s="116" t="s">
        <v>184</v>
      </c>
      <c r="B1081" s="124">
        <v>1607</v>
      </c>
      <c r="C1081" s="124">
        <v>106</v>
      </c>
      <c r="D1081" s="124"/>
      <c r="E1081" s="124"/>
      <c r="F1081" s="124">
        <v>1713</v>
      </c>
      <c r="G1081" s="124">
        <f t="shared" si="16"/>
        <v>21.582000000000001</v>
      </c>
    </row>
    <row r="1082" spans="1:7" x14ac:dyDescent="0.25">
      <c r="A1082" s="116" t="s">
        <v>1255</v>
      </c>
      <c r="B1082" s="124">
        <v>579</v>
      </c>
      <c r="C1082" s="124"/>
      <c r="D1082" s="124"/>
      <c r="E1082" s="124"/>
      <c r="F1082" s="124">
        <v>579</v>
      </c>
      <c r="G1082" s="124">
        <f t="shared" si="16"/>
        <v>5.79</v>
      </c>
    </row>
    <row r="1083" spans="1:7" x14ac:dyDescent="0.25">
      <c r="A1083" s="116" t="s">
        <v>185</v>
      </c>
      <c r="B1083" s="124">
        <v>518</v>
      </c>
      <c r="C1083" s="124"/>
      <c r="D1083" s="124"/>
      <c r="E1083" s="124"/>
      <c r="F1083" s="124">
        <v>518</v>
      </c>
      <c r="G1083" s="124">
        <f t="shared" si="16"/>
        <v>5.18</v>
      </c>
    </row>
    <row r="1084" spans="1:7" x14ac:dyDescent="0.25">
      <c r="A1084" s="116" t="s">
        <v>186</v>
      </c>
      <c r="B1084" s="124">
        <v>311</v>
      </c>
      <c r="C1084" s="124"/>
      <c r="D1084" s="124"/>
      <c r="E1084" s="124">
        <v>277</v>
      </c>
      <c r="F1084" s="124">
        <v>588</v>
      </c>
      <c r="G1084" s="124">
        <f t="shared" si="16"/>
        <v>4.4950000000000001</v>
      </c>
    </row>
    <row r="1085" spans="1:7" x14ac:dyDescent="0.25">
      <c r="A1085" s="116" t="s">
        <v>1256</v>
      </c>
      <c r="B1085" s="124">
        <v>2839</v>
      </c>
      <c r="C1085" s="124"/>
      <c r="D1085" s="124"/>
      <c r="E1085" s="124"/>
      <c r="F1085" s="124">
        <v>2839</v>
      </c>
      <c r="G1085" s="124">
        <f t="shared" si="16"/>
        <v>28.39</v>
      </c>
    </row>
    <row r="1086" spans="1:7" x14ac:dyDescent="0.25">
      <c r="A1086" s="116" t="s">
        <v>187</v>
      </c>
      <c r="B1086" s="124">
        <v>1437</v>
      </c>
      <c r="C1086" s="124"/>
      <c r="D1086" s="124"/>
      <c r="E1086" s="124"/>
      <c r="F1086" s="124">
        <v>1437</v>
      </c>
      <c r="G1086" s="124">
        <f t="shared" si="16"/>
        <v>14.37</v>
      </c>
    </row>
    <row r="1087" spans="1:7" x14ac:dyDescent="0.25">
      <c r="A1087" s="116" t="s">
        <v>1257</v>
      </c>
      <c r="B1087" s="124">
        <v>198</v>
      </c>
      <c r="C1087" s="124"/>
      <c r="D1087" s="124"/>
      <c r="E1087" s="124"/>
      <c r="F1087" s="124">
        <v>198</v>
      </c>
      <c r="G1087" s="124">
        <f t="shared" si="16"/>
        <v>1.98</v>
      </c>
    </row>
    <row r="1088" spans="1:7" x14ac:dyDescent="0.25">
      <c r="A1088" s="116" t="s">
        <v>188</v>
      </c>
      <c r="B1088" s="124">
        <v>454</v>
      </c>
      <c r="C1088" s="124"/>
      <c r="D1088" s="124"/>
      <c r="E1088" s="124"/>
      <c r="F1088" s="124">
        <v>454</v>
      </c>
      <c r="G1088" s="124">
        <f t="shared" si="16"/>
        <v>4.54</v>
      </c>
    </row>
    <row r="1089" spans="1:7" x14ac:dyDescent="0.25">
      <c r="A1089" s="116" t="s">
        <v>1258</v>
      </c>
      <c r="B1089" s="124">
        <v>102</v>
      </c>
      <c r="C1089" s="124">
        <v>8</v>
      </c>
      <c r="D1089" s="124"/>
      <c r="E1089" s="124"/>
      <c r="F1089" s="124">
        <v>110</v>
      </c>
      <c r="G1089" s="124">
        <f t="shared" si="16"/>
        <v>1.4359999999999999</v>
      </c>
    </row>
    <row r="1090" spans="1:7" x14ac:dyDescent="0.25">
      <c r="A1090" s="116" t="s">
        <v>189</v>
      </c>
      <c r="B1090" s="124"/>
      <c r="C1090" s="124"/>
      <c r="D1090" s="124">
        <v>200</v>
      </c>
      <c r="E1090" s="124"/>
      <c r="F1090" s="124">
        <v>200</v>
      </c>
      <c r="G1090" s="124">
        <f t="shared" si="16"/>
        <v>8</v>
      </c>
    </row>
    <row r="1091" spans="1:7" x14ac:dyDescent="0.25">
      <c r="A1091" s="116" t="s">
        <v>190</v>
      </c>
      <c r="B1091" s="124"/>
      <c r="C1091" s="124"/>
      <c r="D1091" s="124"/>
      <c r="E1091" s="124">
        <v>99</v>
      </c>
      <c r="F1091" s="124">
        <v>99</v>
      </c>
      <c r="G1091" s="124">
        <f t="shared" si="16"/>
        <v>0.495</v>
      </c>
    </row>
    <row r="1092" spans="1:7" x14ac:dyDescent="0.25">
      <c r="A1092" s="116" t="s">
        <v>191</v>
      </c>
      <c r="B1092" s="124">
        <v>1050</v>
      </c>
      <c r="C1092" s="124"/>
      <c r="D1092" s="124"/>
      <c r="E1092" s="124"/>
      <c r="F1092" s="124">
        <v>1050</v>
      </c>
      <c r="G1092" s="124">
        <f t="shared" si="16"/>
        <v>10.5</v>
      </c>
    </row>
    <row r="1093" spans="1:7" x14ac:dyDescent="0.25">
      <c r="A1093" s="116" t="s">
        <v>192</v>
      </c>
      <c r="B1093" s="124">
        <v>1337</v>
      </c>
      <c r="C1093" s="124"/>
      <c r="D1093" s="124"/>
      <c r="E1093" s="124"/>
      <c r="F1093" s="124">
        <v>1337</v>
      </c>
      <c r="G1093" s="124">
        <f t="shared" si="16"/>
        <v>13.37</v>
      </c>
    </row>
    <row r="1094" spans="1:7" x14ac:dyDescent="0.25">
      <c r="A1094" s="116" t="s">
        <v>193</v>
      </c>
      <c r="B1094" s="124">
        <v>69099</v>
      </c>
      <c r="C1094" s="124">
        <v>5842</v>
      </c>
      <c r="D1094" s="124">
        <v>112</v>
      </c>
      <c r="E1094" s="124">
        <v>1133</v>
      </c>
      <c r="F1094" s="124">
        <v>76186</v>
      </c>
      <c r="G1094" s="124">
        <f t="shared" si="16"/>
        <v>1004.919</v>
      </c>
    </row>
    <row r="1095" spans="1:7" x14ac:dyDescent="0.25">
      <c r="A1095" s="116" t="s">
        <v>194</v>
      </c>
      <c r="B1095" s="124">
        <v>5902</v>
      </c>
      <c r="C1095" s="124"/>
      <c r="D1095" s="124">
        <v>243</v>
      </c>
      <c r="E1095" s="124">
        <v>371</v>
      </c>
      <c r="F1095" s="124">
        <v>6516</v>
      </c>
      <c r="G1095" s="124">
        <f t="shared" si="16"/>
        <v>70.594999999999999</v>
      </c>
    </row>
    <row r="1096" spans="1:7" x14ac:dyDescent="0.25">
      <c r="A1096" s="125" t="s">
        <v>195</v>
      </c>
      <c r="B1096" s="115">
        <v>19278</v>
      </c>
      <c r="C1096" s="115">
        <v>316</v>
      </c>
      <c r="D1096" s="115"/>
      <c r="E1096" s="115">
        <v>879</v>
      </c>
      <c r="F1096" s="115">
        <v>20473</v>
      </c>
      <c r="G1096" s="115">
        <f t="shared" ref="G1096:G1153" si="17">(B1096*$K$5+C1096*$K$6+D1096*$K$7+E1096*$K$8)/1000</f>
        <v>213.607</v>
      </c>
    </row>
    <row r="1097" spans="1:7" x14ac:dyDescent="0.25">
      <c r="A1097" s="116" t="s">
        <v>196</v>
      </c>
      <c r="B1097" s="124">
        <v>8226</v>
      </c>
      <c r="C1097" s="124">
        <v>71</v>
      </c>
      <c r="D1097" s="124"/>
      <c r="E1097" s="124">
        <v>570</v>
      </c>
      <c r="F1097" s="124">
        <v>8867</v>
      </c>
      <c r="G1097" s="124">
        <f t="shared" si="17"/>
        <v>88.802000000000007</v>
      </c>
    </row>
    <row r="1098" spans="1:7" x14ac:dyDescent="0.25">
      <c r="A1098" s="116" t="s">
        <v>197</v>
      </c>
      <c r="B1098" s="124">
        <v>1146</v>
      </c>
      <c r="C1098" s="124"/>
      <c r="D1098" s="124"/>
      <c r="E1098" s="124">
        <v>268</v>
      </c>
      <c r="F1098" s="124">
        <v>1414</v>
      </c>
      <c r="G1098" s="124">
        <f t="shared" si="17"/>
        <v>12.8</v>
      </c>
    </row>
    <row r="1099" spans="1:7" x14ac:dyDescent="0.25">
      <c r="A1099" s="116" t="s">
        <v>198</v>
      </c>
      <c r="B1099" s="124">
        <v>535</v>
      </c>
      <c r="C1099" s="124"/>
      <c r="D1099" s="124"/>
      <c r="E1099" s="124"/>
      <c r="F1099" s="124">
        <v>535</v>
      </c>
      <c r="G1099" s="124">
        <f t="shared" si="17"/>
        <v>5.35</v>
      </c>
    </row>
    <row r="1100" spans="1:7" x14ac:dyDescent="0.25">
      <c r="A1100" s="116" t="s">
        <v>199</v>
      </c>
      <c r="B1100" s="124">
        <v>392</v>
      </c>
      <c r="C1100" s="124"/>
      <c r="D1100" s="124"/>
      <c r="E1100" s="124"/>
      <c r="F1100" s="124">
        <v>392</v>
      </c>
      <c r="G1100" s="124">
        <f t="shared" si="17"/>
        <v>3.92</v>
      </c>
    </row>
    <row r="1101" spans="1:7" x14ac:dyDescent="0.25">
      <c r="A1101" s="116" t="s">
        <v>200</v>
      </c>
      <c r="B1101" s="124">
        <v>964</v>
      </c>
      <c r="C1101" s="124"/>
      <c r="D1101" s="124"/>
      <c r="E1101" s="124">
        <v>41</v>
      </c>
      <c r="F1101" s="124">
        <v>1005</v>
      </c>
      <c r="G1101" s="124">
        <f t="shared" si="17"/>
        <v>9.8450000000000006</v>
      </c>
    </row>
    <row r="1102" spans="1:7" x14ac:dyDescent="0.25">
      <c r="A1102" s="116" t="s">
        <v>201</v>
      </c>
      <c r="B1102" s="124">
        <v>1043</v>
      </c>
      <c r="C1102" s="124">
        <v>140</v>
      </c>
      <c r="D1102" s="124"/>
      <c r="E1102" s="124"/>
      <c r="F1102" s="124">
        <v>1183</v>
      </c>
      <c r="G1102" s="124">
        <f t="shared" si="17"/>
        <v>17.71</v>
      </c>
    </row>
    <row r="1103" spans="1:7" x14ac:dyDescent="0.25">
      <c r="A1103" s="116" t="s">
        <v>202</v>
      </c>
      <c r="B1103" s="124">
        <v>991</v>
      </c>
      <c r="C1103" s="124"/>
      <c r="D1103" s="124"/>
      <c r="E1103" s="124"/>
      <c r="F1103" s="124">
        <v>991</v>
      </c>
      <c r="G1103" s="124">
        <f t="shared" si="17"/>
        <v>9.91</v>
      </c>
    </row>
    <row r="1104" spans="1:7" x14ac:dyDescent="0.25">
      <c r="A1104" s="116" t="s">
        <v>203</v>
      </c>
      <c r="B1104" s="124">
        <v>789</v>
      </c>
      <c r="C1104" s="124"/>
      <c r="D1104" s="124"/>
      <c r="E1104" s="124"/>
      <c r="F1104" s="124">
        <v>789</v>
      </c>
      <c r="G1104" s="124">
        <f t="shared" si="17"/>
        <v>7.89</v>
      </c>
    </row>
    <row r="1105" spans="1:7" x14ac:dyDescent="0.25">
      <c r="A1105" s="116" t="s">
        <v>204</v>
      </c>
      <c r="B1105" s="124">
        <v>987</v>
      </c>
      <c r="C1105" s="124"/>
      <c r="D1105" s="124"/>
      <c r="E1105" s="124"/>
      <c r="F1105" s="124">
        <v>987</v>
      </c>
      <c r="G1105" s="124">
        <f t="shared" si="17"/>
        <v>9.8699999999999992</v>
      </c>
    </row>
    <row r="1106" spans="1:7" x14ac:dyDescent="0.25">
      <c r="A1106" s="116" t="s">
        <v>205</v>
      </c>
      <c r="B1106" s="124">
        <v>3062</v>
      </c>
      <c r="C1106" s="124">
        <v>26</v>
      </c>
      <c r="D1106" s="124"/>
      <c r="E1106" s="124"/>
      <c r="F1106" s="124">
        <v>3088</v>
      </c>
      <c r="G1106" s="124">
        <f t="shared" si="17"/>
        <v>31.972000000000001</v>
      </c>
    </row>
    <row r="1107" spans="1:7" x14ac:dyDescent="0.25">
      <c r="A1107" s="116" t="s">
        <v>206</v>
      </c>
      <c r="B1107" s="124">
        <v>247</v>
      </c>
      <c r="C1107" s="124"/>
      <c r="D1107" s="124"/>
      <c r="E1107" s="124"/>
      <c r="F1107" s="124">
        <v>247</v>
      </c>
      <c r="G1107" s="124">
        <f t="shared" si="17"/>
        <v>2.4700000000000002</v>
      </c>
    </row>
    <row r="1108" spans="1:7" x14ac:dyDescent="0.25">
      <c r="A1108" s="116" t="s">
        <v>1302</v>
      </c>
      <c r="B1108" s="124">
        <v>896</v>
      </c>
      <c r="C1108" s="124">
        <v>79</v>
      </c>
      <c r="D1108" s="124"/>
      <c r="E1108" s="124"/>
      <c r="F1108" s="124">
        <v>975</v>
      </c>
      <c r="G1108" s="124">
        <f t="shared" si="17"/>
        <v>13.068</v>
      </c>
    </row>
    <row r="1109" spans="1:7" x14ac:dyDescent="0.25">
      <c r="A1109" s="125" t="s">
        <v>207</v>
      </c>
      <c r="B1109" s="115">
        <v>143734</v>
      </c>
      <c r="C1109" s="115">
        <v>11348</v>
      </c>
      <c r="D1109" s="115">
        <v>292</v>
      </c>
      <c r="E1109" s="115">
        <v>2758</v>
      </c>
      <c r="F1109" s="115">
        <v>158132</v>
      </c>
      <c r="G1109" s="115">
        <f t="shared" si="17"/>
        <v>2052.9059999999999</v>
      </c>
    </row>
    <row r="1110" spans="1:7" x14ac:dyDescent="0.25">
      <c r="A1110" s="116" t="s">
        <v>208</v>
      </c>
      <c r="B1110" s="124">
        <v>93088</v>
      </c>
      <c r="C1110" s="124">
        <v>8560</v>
      </c>
      <c r="D1110" s="124">
        <v>292</v>
      </c>
      <c r="E1110" s="124">
        <v>681</v>
      </c>
      <c r="F1110" s="124">
        <v>102621</v>
      </c>
      <c r="G1110" s="124">
        <f t="shared" si="17"/>
        <v>1391.085</v>
      </c>
    </row>
    <row r="1111" spans="1:7" x14ac:dyDescent="0.25">
      <c r="A1111" s="116" t="s">
        <v>209</v>
      </c>
      <c r="B1111" s="124">
        <v>770</v>
      </c>
      <c r="C1111" s="124"/>
      <c r="D1111" s="124"/>
      <c r="E1111" s="124"/>
      <c r="F1111" s="124">
        <v>770</v>
      </c>
      <c r="G1111" s="124">
        <f t="shared" si="17"/>
        <v>7.7</v>
      </c>
    </row>
    <row r="1112" spans="1:7" x14ac:dyDescent="0.25">
      <c r="A1112" s="116" t="s">
        <v>210</v>
      </c>
      <c r="B1112" s="124">
        <v>898</v>
      </c>
      <c r="C1112" s="124"/>
      <c r="D1112" s="124"/>
      <c r="E1112" s="124">
        <v>26</v>
      </c>
      <c r="F1112" s="124">
        <v>924</v>
      </c>
      <c r="G1112" s="124">
        <f t="shared" si="17"/>
        <v>9.11</v>
      </c>
    </row>
    <row r="1113" spans="1:7" x14ac:dyDescent="0.25">
      <c r="A1113" s="116" t="s">
        <v>211</v>
      </c>
      <c r="B1113" s="124">
        <v>84</v>
      </c>
      <c r="C1113" s="124">
        <v>18</v>
      </c>
      <c r="D1113" s="124"/>
      <c r="E1113" s="124">
        <v>23</v>
      </c>
      <c r="F1113" s="124">
        <v>125</v>
      </c>
      <c r="G1113" s="124">
        <f t="shared" si="17"/>
        <v>1.891</v>
      </c>
    </row>
    <row r="1114" spans="1:7" x14ac:dyDescent="0.25">
      <c r="A1114" s="116" t="s">
        <v>212</v>
      </c>
      <c r="B1114" s="124">
        <v>2465</v>
      </c>
      <c r="C1114" s="124">
        <v>320</v>
      </c>
      <c r="D1114" s="124"/>
      <c r="E1114" s="124">
        <v>41</v>
      </c>
      <c r="F1114" s="124">
        <v>2826</v>
      </c>
      <c r="G1114" s="124">
        <f t="shared" si="17"/>
        <v>41.494999999999997</v>
      </c>
    </row>
    <row r="1115" spans="1:7" x14ac:dyDescent="0.25">
      <c r="A1115" s="116" t="s">
        <v>213</v>
      </c>
      <c r="B1115" s="124">
        <v>1797</v>
      </c>
      <c r="C1115" s="124"/>
      <c r="D1115" s="124"/>
      <c r="E1115" s="124"/>
      <c r="F1115" s="124">
        <v>1797</v>
      </c>
      <c r="G1115" s="124">
        <f t="shared" si="17"/>
        <v>17.97</v>
      </c>
    </row>
    <row r="1116" spans="1:7" x14ac:dyDescent="0.25">
      <c r="A1116" s="116" t="s">
        <v>1259</v>
      </c>
      <c r="B1116" s="124">
        <v>2662</v>
      </c>
      <c r="C1116" s="124"/>
      <c r="D1116" s="124"/>
      <c r="E1116" s="124">
        <v>108</v>
      </c>
      <c r="F1116" s="124">
        <v>2770</v>
      </c>
      <c r="G1116" s="124">
        <f t="shared" si="17"/>
        <v>27.16</v>
      </c>
    </row>
    <row r="1117" spans="1:7" x14ac:dyDescent="0.25">
      <c r="A1117" s="116" t="s">
        <v>214</v>
      </c>
      <c r="B1117" s="124">
        <v>4496</v>
      </c>
      <c r="C1117" s="124">
        <v>3</v>
      </c>
      <c r="D1117" s="124"/>
      <c r="E1117" s="124"/>
      <c r="F1117" s="124">
        <v>4499</v>
      </c>
      <c r="G1117" s="124">
        <f t="shared" si="17"/>
        <v>45.116</v>
      </c>
    </row>
    <row r="1118" spans="1:7" x14ac:dyDescent="0.25">
      <c r="A1118" s="116" t="s">
        <v>215</v>
      </c>
      <c r="B1118" s="124">
        <v>2437</v>
      </c>
      <c r="C1118" s="124">
        <v>275</v>
      </c>
      <c r="D1118" s="124"/>
      <c r="E1118" s="124"/>
      <c r="F1118" s="124">
        <v>2712</v>
      </c>
      <c r="G1118" s="124">
        <f t="shared" si="17"/>
        <v>38.67</v>
      </c>
    </row>
    <row r="1119" spans="1:7" x14ac:dyDescent="0.25">
      <c r="A1119" s="116" t="s">
        <v>216</v>
      </c>
      <c r="B1119" s="124">
        <v>5820</v>
      </c>
      <c r="C1119" s="124">
        <v>255</v>
      </c>
      <c r="D1119" s="124"/>
      <c r="E1119" s="124"/>
      <c r="F1119" s="124">
        <v>6075</v>
      </c>
      <c r="G1119" s="124">
        <f t="shared" si="17"/>
        <v>71.459999999999994</v>
      </c>
    </row>
    <row r="1120" spans="1:7" x14ac:dyDescent="0.25">
      <c r="A1120" s="116" t="s">
        <v>217</v>
      </c>
      <c r="B1120" s="124">
        <v>1424</v>
      </c>
      <c r="C1120" s="124"/>
      <c r="D1120" s="124"/>
      <c r="E1120" s="124">
        <v>207</v>
      </c>
      <c r="F1120" s="124">
        <v>1631</v>
      </c>
      <c r="G1120" s="124">
        <f t="shared" si="17"/>
        <v>15.275</v>
      </c>
    </row>
    <row r="1121" spans="1:7" x14ac:dyDescent="0.25">
      <c r="A1121" s="116" t="s">
        <v>218</v>
      </c>
      <c r="B1121" s="124">
        <v>2785</v>
      </c>
      <c r="C1121" s="124">
        <v>445</v>
      </c>
      <c r="D1121" s="124"/>
      <c r="E1121" s="124"/>
      <c r="F1121" s="124">
        <v>3230</v>
      </c>
      <c r="G1121" s="124">
        <f t="shared" si="17"/>
        <v>50.99</v>
      </c>
    </row>
    <row r="1122" spans="1:7" x14ac:dyDescent="0.25">
      <c r="A1122" s="116" t="s">
        <v>219</v>
      </c>
      <c r="B1122" s="124">
        <v>2508</v>
      </c>
      <c r="C1122" s="124">
        <v>1051</v>
      </c>
      <c r="D1122" s="124"/>
      <c r="E1122" s="124">
        <v>1221</v>
      </c>
      <c r="F1122" s="124">
        <v>4780</v>
      </c>
      <c r="G1122" s="124">
        <f t="shared" si="17"/>
        <v>85.837000000000003</v>
      </c>
    </row>
    <row r="1123" spans="1:7" x14ac:dyDescent="0.25">
      <c r="A1123" s="116" t="s">
        <v>220</v>
      </c>
      <c r="B1123" s="124">
        <v>1467</v>
      </c>
      <c r="C1123" s="124">
        <v>88</v>
      </c>
      <c r="D1123" s="124"/>
      <c r="E1123" s="124"/>
      <c r="F1123" s="124">
        <v>1555</v>
      </c>
      <c r="G1123" s="124">
        <f t="shared" si="17"/>
        <v>19.245999999999999</v>
      </c>
    </row>
    <row r="1124" spans="1:7" x14ac:dyDescent="0.25">
      <c r="A1124" s="116" t="s">
        <v>221</v>
      </c>
      <c r="B1124" s="124">
        <v>611</v>
      </c>
      <c r="C1124" s="124"/>
      <c r="D1124" s="124"/>
      <c r="E1124" s="124"/>
      <c r="F1124" s="124">
        <v>611</v>
      </c>
      <c r="G1124" s="124">
        <f t="shared" si="17"/>
        <v>6.11</v>
      </c>
    </row>
    <row r="1125" spans="1:7" x14ac:dyDescent="0.25">
      <c r="A1125" s="116" t="s">
        <v>222</v>
      </c>
      <c r="B1125" s="124">
        <v>3123</v>
      </c>
      <c r="C1125" s="124">
        <v>18</v>
      </c>
      <c r="D1125" s="124"/>
      <c r="E1125" s="124"/>
      <c r="F1125" s="124">
        <v>3141</v>
      </c>
      <c r="G1125" s="124">
        <f t="shared" si="17"/>
        <v>32.165999999999997</v>
      </c>
    </row>
    <row r="1126" spans="1:7" x14ac:dyDescent="0.25">
      <c r="A1126" s="116" t="s">
        <v>1260</v>
      </c>
      <c r="B1126" s="124">
        <v>2393</v>
      </c>
      <c r="C1126" s="124"/>
      <c r="D1126" s="124"/>
      <c r="E1126" s="124">
        <v>451</v>
      </c>
      <c r="F1126" s="124">
        <v>2844</v>
      </c>
      <c r="G1126" s="124">
        <f t="shared" si="17"/>
        <v>26.184999999999999</v>
      </c>
    </row>
    <row r="1127" spans="1:7" x14ac:dyDescent="0.25">
      <c r="A1127" s="116" t="s">
        <v>223</v>
      </c>
      <c r="B1127" s="124">
        <v>265</v>
      </c>
      <c r="C1127" s="124">
        <v>127</v>
      </c>
      <c r="D1127" s="124"/>
      <c r="E1127" s="124"/>
      <c r="F1127" s="124">
        <v>392</v>
      </c>
      <c r="G1127" s="124">
        <f t="shared" si="17"/>
        <v>9.2539999999999996</v>
      </c>
    </row>
    <row r="1128" spans="1:7" x14ac:dyDescent="0.25">
      <c r="A1128" s="116" t="s">
        <v>224</v>
      </c>
      <c r="B1128" s="124">
        <v>14641</v>
      </c>
      <c r="C1128" s="124">
        <v>188</v>
      </c>
      <c r="D1128" s="124"/>
      <c r="E1128" s="124"/>
      <c r="F1128" s="124">
        <v>14829</v>
      </c>
      <c r="G1128" s="124">
        <f t="shared" si="17"/>
        <v>156.18600000000001</v>
      </c>
    </row>
    <row r="1129" spans="1:7" x14ac:dyDescent="0.25">
      <c r="A1129" s="125" t="s">
        <v>225</v>
      </c>
      <c r="B1129" s="115">
        <v>40025</v>
      </c>
      <c r="C1129" s="115">
        <v>1460</v>
      </c>
      <c r="D1129" s="115">
        <v>206</v>
      </c>
      <c r="E1129" s="115">
        <v>807</v>
      </c>
      <c r="F1129" s="115">
        <v>42498</v>
      </c>
      <c r="G1129" s="115">
        <f t="shared" si="17"/>
        <v>488.44499999999999</v>
      </c>
    </row>
    <row r="1130" spans="1:7" x14ac:dyDescent="0.25">
      <c r="A1130" s="116" t="s">
        <v>226</v>
      </c>
      <c r="B1130" s="124">
        <v>1836</v>
      </c>
      <c r="C1130" s="124"/>
      <c r="D1130" s="124"/>
      <c r="E1130" s="124"/>
      <c r="F1130" s="124">
        <v>1836</v>
      </c>
      <c r="G1130" s="124">
        <f t="shared" si="17"/>
        <v>18.36</v>
      </c>
    </row>
    <row r="1131" spans="1:7" x14ac:dyDescent="0.25">
      <c r="A1131" s="116" t="s">
        <v>227</v>
      </c>
      <c r="B1131" s="124">
        <v>3639</v>
      </c>
      <c r="C1131" s="124"/>
      <c r="D1131" s="124"/>
      <c r="E1131" s="124"/>
      <c r="F1131" s="124">
        <v>3639</v>
      </c>
      <c r="G1131" s="124">
        <f t="shared" si="17"/>
        <v>36.39</v>
      </c>
    </row>
    <row r="1132" spans="1:7" x14ac:dyDescent="0.25">
      <c r="A1132" s="116" t="s">
        <v>228</v>
      </c>
      <c r="B1132" s="124">
        <v>842</v>
      </c>
      <c r="C1132" s="124"/>
      <c r="D1132" s="124"/>
      <c r="E1132" s="124"/>
      <c r="F1132" s="124">
        <v>842</v>
      </c>
      <c r="G1132" s="124">
        <f t="shared" si="17"/>
        <v>8.42</v>
      </c>
    </row>
    <row r="1133" spans="1:7" x14ac:dyDescent="0.25">
      <c r="A1133" s="116" t="s">
        <v>523</v>
      </c>
      <c r="B1133" s="124">
        <v>2900</v>
      </c>
      <c r="C1133" s="124">
        <v>28</v>
      </c>
      <c r="D1133" s="124"/>
      <c r="E1133" s="124"/>
      <c r="F1133" s="124">
        <v>2928</v>
      </c>
      <c r="G1133" s="124">
        <f t="shared" si="17"/>
        <v>30.456</v>
      </c>
    </row>
    <row r="1134" spans="1:7" x14ac:dyDescent="0.25">
      <c r="A1134" s="116" t="s">
        <v>229</v>
      </c>
      <c r="B1134" s="124">
        <v>18113</v>
      </c>
      <c r="C1134" s="124">
        <v>946</v>
      </c>
      <c r="D1134" s="124">
        <v>204</v>
      </c>
      <c r="E1134" s="124">
        <v>196</v>
      </c>
      <c r="F1134" s="124">
        <v>19459</v>
      </c>
      <c r="G1134" s="124">
        <f t="shared" si="17"/>
        <v>239.46199999999999</v>
      </c>
    </row>
    <row r="1135" spans="1:7" x14ac:dyDescent="0.25">
      <c r="A1135" s="116" t="s">
        <v>230</v>
      </c>
      <c r="B1135" s="124">
        <v>10524</v>
      </c>
      <c r="C1135" s="124">
        <v>445</v>
      </c>
      <c r="D1135" s="124">
        <v>2</v>
      </c>
      <c r="E1135" s="124">
        <v>611</v>
      </c>
      <c r="F1135" s="124">
        <v>11582</v>
      </c>
      <c r="G1135" s="124">
        <f t="shared" si="17"/>
        <v>131.51499999999999</v>
      </c>
    </row>
    <row r="1136" spans="1:7" x14ac:dyDescent="0.25">
      <c r="A1136" s="116" t="s">
        <v>231</v>
      </c>
      <c r="B1136" s="124">
        <v>1604</v>
      </c>
      <c r="C1136" s="124"/>
      <c r="D1136" s="124"/>
      <c r="E1136" s="124"/>
      <c r="F1136" s="124">
        <v>1604</v>
      </c>
      <c r="G1136" s="124">
        <f t="shared" si="17"/>
        <v>16.04</v>
      </c>
    </row>
    <row r="1137" spans="1:7" x14ac:dyDescent="0.25">
      <c r="A1137" s="116" t="s">
        <v>1303</v>
      </c>
      <c r="B1137" s="124">
        <v>189</v>
      </c>
      <c r="C1137" s="124"/>
      <c r="D1137" s="124"/>
      <c r="E1137" s="124"/>
      <c r="F1137" s="124">
        <v>189</v>
      </c>
      <c r="G1137" s="122">
        <f t="shared" si="17"/>
        <v>1.89</v>
      </c>
    </row>
    <row r="1138" spans="1:7" x14ac:dyDescent="0.25">
      <c r="A1138" s="116" t="s">
        <v>232</v>
      </c>
      <c r="B1138" s="124">
        <v>378</v>
      </c>
      <c r="C1138" s="124">
        <v>41</v>
      </c>
      <c r="D1138" s="124"/>
      <c r="E1138" s="124"/>
      <c r="F1138" s="124">
        <v>419</v>
      </c>
      <c r="G1138" s="122">
        <f t="shared" si="17"/>
        <v>5.9119999999999999</v>
      </c>
    </row>
    <row r="1139" spans="1:7" x14ac:dyDescent="0.25">
      <c r="A1139" s="125" t="s">
        <v>233</v>
      </c>
      <c r="B1139" s="115">
        <v>1510</v>
      </c>
      <c r="C1139" s="115"/>
      <c r="D1139" s="115"/>
      <c r="E1139" s="115">
        <v>199</v>
      </c>
      <c r="F1139" s="115">
        <v>1709</v>
      </c>
      <c r="G1139" s="115">
        <f t="shared" si="17"/>
        <v>16.094999999999999</v>
      </c>
    </row>
    <row r="1140" spans="1:7" x14ac:dyDescent="0.25">
      <c r="A1140" s="116" t="s">
        <v>234</v>
      </c>
      <c r="B1140" s="124">
        <v>1510</v>
      </c>
      <c r="C1140" s="124"/>
      <c r="D1140" s="124"/>
      <c r="E1140" s="124">
        <v>199</v>
      </c>
      <c r="F1140" s="124">
        <v>1709</v>
      </c>
      <c r="G1140" s="124">
        <f t="shared" si="17"/>
        <v>16.094999999999999</v>
      </c>
    </row>
    <row r="1141" spans="1:7" x14ac:dyDescent="0.25">
      <c r="A1141" s="125" t="s">
        <v>235</v>
      </c>
      <c r="B1141" s="115">
        <v>35741</v>
      </c>
      <c r="C1141" s="115">
        <v>2280</v>
      </c>
      <c r="D1141" s="115"/>
      <c r="E1141" s="115">
        <v>179</v>
      </c>
      <c r="F1141" s="115">
        <v>38200</v>
      </c>
      <c r="G1141" s="115">
        <f t="shared" si="17"/>
        <v>476.86500000000001</v>
      </c>
    </row>
    <row r="1142" spans="1:7" x14ac:dyDescent="0.25">
      <c r="A1142" s="116" t="s">
        <v>962</v>
      </c>
      <c r="B1142" s="124">
        <v>1158</v>
      </c>
      <c r="C1142" s="124"/>
      <c r="D1142" s="124"/>
      <c r="E1142" s="124"/>
      <c r="F1142" s="124">
        <v>1158</v>
      </c>
      <c r="G1142" s="124">
        <f t="shared" si="17"/>
        <v>11.58</v>
      </c>
    </row>
    <row r="1143" spans="1:7" x14ac:dyDescent="0.25">
      <c r="A1143" s="116" t="s">
        <v>236</v>
      </c>
      <c r="B1143" s="124">
        <v>1191</v>
      </c>
      <c r="C1143" s="124"/>
      <c r="D1143" s="124"/>
      <c r="E1143" s="124"/>
      <c r="F1143" s="124">
        <v>1191</v>
      </c>
      <c r="G1143" s="124">
        <f t="shared" si="17"/>
        <v>11.91</v>
      </c>
    </row>
    <row r="1144" spans="1:7" x14ac:dyDescent="0.25">
      <c r="A1144" s="116" t="s">
        <v>237</v>
      </c>
      <c r="B1144" s="124">
        <v>10886</v>
      </c>
      <c r="C1144" s="124">
        <v>579</v>
      </c>
      <c r="D1144" s="124"/>
      <c r="E1144" s="124"/>
      <c r="F1144" s="124">
        <v>11465</v>
      </c>
      <c r="G1144" s="124">
        <f t="shared" si="17"/>
        <v>138.96799999999999</v>
      </c>
    </row>
    <row r="1145" spans="1:7" x14ac:dyDescent="0.25">
      <c r="A1145" s="116" t="s">
        <v>238</v>
      </c>
      <c r="B1145" s="124">
        <v>248</v>
      </c>
      <c r="C1145" s="124"/>
      <c r="D1145" s="124"/>
      <c r="E1145" s="124"/>
      <c r="F1145" s="124">
        <v>248</v>
      </c>
      <c r="G1145" s="124">
        <f t="shared" si="17"/>
        <v>2.48</v>
      </c>
    </row>
    <row r="1146" spans="1:7" x14ac:dyDescent="0.25">
      <c r="A1146" s="116" t="s">
        <v>239</v>
      </c>
      <c r="B1146" s="124">
        <v>6120</v>
      </c>
      <c r="C1146" s="124">
        <v>251</v>
      </c>
      <c r="D1146" s="124"/>
      <c r="E1146" s="124"/>
      <c r="F1146" s="124">
        <v>6371</v>
      </c>
      <c r="G1146" s="124">
        <f t="shared" si="17"/>
        <v>74.251999999999995</v>
      </c>
    </row>
    <row r="1147" spans="1:7" x14ac:dyDescent="0.25">
      <c r="A1147" s="116" t="s">
        <v>240</v>
      </c>
      <c r="B1147" s="124">
        <v>1167</v>
      </c>
      <c r="C1147" s="124">
        <v>272</v>
      </c>
      <c r="D1147" s="124"/>
      <c r="E1147" s="124"/>
      <c r="F1147" s="124">
        <v>1439</v>
      </c>
      <c r="G1147" s="124">
        <f t="shared" si="17"/>
        <v>25.814</v>
      </c>
    </row>
    <row r="1148" spans="1:7" x14ac:dyDescent="0.25">
      <c r="A1148" s="116" t="s">
        <v>241</v>
      </c>
      <c r="B1148" s="124">
        <v>7201</v>
      </c>
      <c r="C1148" s="124">
        <v>1145</v>
      </c>
      <c r="D1148" s="124"/>
      <c r="E1148" s="124"/>
      <c r="F1148" s="124">
        <v>8346</v>
      </c>
      <c r="G1148" s="124">
        <f t="shared" si="17"/>
        <v>131.55000000000001</v>
      </c>
    </row>
    <row r="1149" spans="1:7" x14ac:dyDescent="0.25">
      <c r="A1149" s="116" t="s">
        <v>242</v>
      </c>
      <c r="B1149" s="124">
        <v>2444</v>
      </c>
      <c r="C1149" s="124"/>
      <c r="D1149" s="124"/>
      <c r="E1149" s="124">
        <v>47</v>
      </c>
      <c r="F1149" s="124">
        <v>2491</v>
      </c>
      <c r="G1149" s="124">
        <f t="shared" si="17"/>
        <v>24.675000000000001</v>
      </c>
    </row>
    <row r="1150" spans="1:7" x14ac:dyDescent="0.25">
      <c r="A1150" s="116" t="s">
        <v>243</v>
      </c>
      <c r="B1150" s="124">
        <v>3270</v>
      </c>
      <c r="C1150" s="124">
        <v>33</v>
      </c>
      <c r="D1150" s="124"/>
      <c r="E1150" s="124">
        <v>132</v>
      </c>
      <c r="F1150" s="124">
        <v>3435</v>
      </c>
      <c r="G1150" s="124">
        <f t="shared" si="17"/>
        <v>35.076000000000001</v>
      </c>
    </row>
    <row r="1151" spans="1:7" x14ac:dyDescent="0.25">
      <c r="A1151" s="116" t="s">
        <v>244</v>
      </c>
      <c r="B1151" s="124">
        <v>1644</v>
      </c>
      <c r="C1151" s="124"/>
      <c r="D1151" s="124"/>
      <c r="E1151" s="124"/>
      <c r="F1151" s="124">
        <v>1644</v>
      </c>
      <c r="G1151" s="124">
        <f t="shared" si="17"/>
        <v>16.440000000000001</v>
      </c>
    </row>
    <row r="1152" spans="1:7" ht="15.75" thickBot="1" x14ac:dyDescent="0.3">
      <c r="A1152" s="116" t="s">
        <v>245</v>
      </c>
      <c r="B1152" s="124">
        <v>412</v>
      </c>
      <c r="C1152" s="124"/>
      <c r="D1152" s="124"/>
      <c r="E1152" s="124"/>
      <c r="F1152" s="124">
        <v>412</v>
      </c>
      <c r="G1152" s="124">
        <f t="shared" si="17"/>
        <v>4.12</v>
      </c>
    </row>
    <row r="1153" spans="1:7" ht="19.5" customHeight="1" thickTop="1" x14ac:dyDescent="0.25">
      <c r="A1153" s="117" t="s">
        <v>942</v>
      </c>
      <c r="B1153" s="118">
        <v>7406178</v>
      </c>
      <c r="C1153" s="118">
        <v>468796</v>
      </c>
      <c r="D1153" s="118">
        <v>34071</v>
      </c>
      <c r="E1153" s="118">
        <v>338281</v>
      </c>
      <c r="F1153" s="118">
        <v>8247326</v>
      </c>
      <c r="G1153" s="118">
        <f t="shared" si="17"/>
        <v>101493.417</v>
      </c>
    </row>
  </sheetData>
  <sheetProtection algorithmName="SHA-512" hashValue="uPIjWeVjHWEdmunYcgWYih3W2h1HZoMuU/qT5sV/NRvjc9csSGqbvbGQp6DYtpN0lg492rzJxy34xkBWItETXg==" saltValue="gcqlnDDOxg6NKpVT0/vD8A==" spinCount="100000" sheet="1" objects="1" scenarios="1" autoFilter="0"/>
  <autoFilter ref="A3:G1153" xr:uid="{03C29993-C7DB-4A88-A945-496EC7FAC47F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9826-08E6-4812-845A-029D345C5563}">
  <sheetPr codeName="Feuil3"/>
  <dimension ref="A1:J132"/>
  <sheetViews>
    <sheetView workbookViewId="0"/>
  </sheetViews>
  <sheetFormatPr baseColWidth="10" defaultColWidth="11.42578125" defaultRowHeight="15" x14ac:dyDescent="0.25"/>
  <cols>
    <col min="1" max="1" width="38.85546875" style="8" bestFit="1" customWidth="1"/>
    <col min="2" max="5" width="18.7109375" style="16" customWidth="1"/>
    <col min="6" max="6" width="18.7109375" style="7" customWidth="1"/>
    <col min="7" max="7" width="18.7109375" style="17" customWidth="1"/>
    <col min="8" max="8" width="11.42578125" style="7"/>
    <col min="9" max="9" width="25.140625" style="7" bestFit="1" customWidth="1"/>
    <col min="10" max="16384" width="11.42578125" style="7"/>
  </cols>
  <sheetData>
    <row r="1" spans="1:10" x14ac:dyDescent="0.25">
      <c r="A1" s="126" t="s">
        <v>0</v>
      </c>
    </row>
    <row r="3" spans="1:10" s="3" customFormat="1" ht="29.25" customHeight="1" x14ac:dyDescent="0.25">
      <c r="A3" s="1" t="s">
        <v>1304</v>
      </c>
      <c r="B3" s="1" t="s">
        <v>1305</v>
      </c>
      <c r="C3" s="1" t="s">
        <v>1306</v>
      </c>
      <c r="D3" s="1" t="s">
        <v>1307</v>
      </c>
      <c r="E3" s="1" t="s">
        <v>1308</v>
      </c>
      <c r="F3" s="1" t="s">
        <v>1309</v>
      </c>
      <c r="G3" s="2" t="s">
        <v>1310</v>
      </c>
    </row>
    <row r="4" spans="1:10" ht="16.5" customHeight="1" x14ac:dyDescent="0.25">
      <c r="A4" s="4" t="s">
        <v>1311</v>
      </c>
      <c r="B4" s="5">
        <v>560230</v>
      </c>
      <c r="C4" s="5">
        <v>7966</v>
      </c>
      <c r="D4" s="5">
        <v>27331</v>
      </c>
      <c r="E4" s="5">
        <v>169</v>
      </c>
      <c r="F4" s="6">
        <f t="shared" ref="F4:F35" si="0">SUM(B4:E4)</f>
        <v>595696</v>
      </c>
      <c r="G4" s="6">
        <f t="shared" ref="G4:G67" si="1">(B4*10+D4*52+E4*42+C4*5)/1000</f>
        <v>7070.44</v>
      </c>
      <c r="I4" s="101" t="s">
        <v>1312</v>
      </c>
      <c r="J4" s="105"/>
    </row>
    <row r="5" spans="1:10" x14ac:dyDescent="0.25">
      <c r="A5" s="8" t="s">
        <v>1313</v>
      </c>
      <c r="B5" s="9">
        <v>18978</v>
      </c>
      <c r="C5" s="9">
        <v>24</v>
      </c>
      <c r="D5" s="9">
        <v>745</v>
      </c>
      <c r="E5" s="9"/>
      <c r="F5" s="10">
        <f t="shared" si="0"/>
        <v>19747</v>
      </c>
      <c r="G5" s="10">
        <f t="shared" si="1"/>
        <v>228.64</v>
      </c>
      <c r="I5" s="102" t="s">
        <v>1314</v>
      </c>
      <c r="J5" s="103" t="s">
        <v>1315</v>
      </c>
    </row>
    <row r="6" spans="1:10" x14ac:dyDescent="0.25">
      <c r="A6" s="8" t="s">
        <v>484</v>
      </c>
      <c r="B6" s="9">
        <v>28331</v>
      </c>
      <c r="C6" s="9">
        <v>599</v>
      </c>
      <c r="D6" s="9">
        <v>2035</v>
      </c>
      <c r="E6" s="9"/>
      <c r="F6" s="10">
        <f t="shared" si="0"/>
        <v>30965</v>
      </c>
      <c r="G6" s="10">
        <f t="shared" si="1"/>
        <v>392.125</v>
      </c>
      <c r="I6" s="102" t="s">
        <v>1316</v>
      </c>
      <c r="J6" s="103" t="s">
        <v>1317</v>
      </c>
    </row>
    <row r="7" spans="1:10" x14ac:dyDescent="0.25">
      <c r="A7" s="8" t="s">
        <v>54</v>
      </c>
      <c r="B7" s="9">
        <v>28249</v>
      </c>
      <c r="C7" s="9">
        <v>302</v>
      </c>
      <c r="D7" s="9">
        <v>5030</v>
      </c>
      <c r="E7" s="9">
        <v>115</v>
      </c>
      <c r="F7" s="10">
        <f t="shared" si="0"/>
        <v>33696</v>
      </c>
      <c r="G7" s="10">
        <f t="shared" si="1"/>
        <v>550.39</v>
      </c>
      <c r="I7" s="102" t="s">
        <v>18</v>
      </c>
      <c r="J7" s="103" t="s">
        <v>1318</v>
      </c>
    </row>
    <row r="8" spans="1:10" x14ac:dyDescent="0.25">
      <c r="A8" s="8" t="s">
        <v>1319</v>
      </c>
      <c r="B8" s="9">
        <v>26815</v>
      </c>
      <c r="C8" s="9">
        <v>1818</v>
      </c>
      <c r="D8" s="9">
        <v>515</v>
      </c>
      <c r="E8" s="9"/>
      <c r="F8" s="10">
        <f t="shared" si="0"/>
        <v>29148</v>
      </c>
      <c r="G8" s="10">
        <f t="shared" si="1"/>
        <v>304.02</v>
      </c>
      <c r="I8" s="104" t="s">
        <v>1320</v>
      </c>
      <c r="J8" s="103" t="s">
        <v>1321</v>
      </c>
    </row>
    <row r="9" spans="1:10" x14ac:dyDescent="0.25">
      <c r="A9" s="8" t="s">
        <v>1322</v>
      </c>
      <c r="B9" s="9">
        <v>14746</v>
      </c>
      <c r="C9" s="9">
        <v>73</v>
      </c>
      <c r="D9" s="9">
        <v>182</v>
      </c>
      <c r="E9" s="9"/>
      <c r="F9" s="10">
        <f t="shared" si="0"/>
        <v>15001</v>
      </c>
      <c r="G9" s="10">
        <f t="shared" si="1"/>
        <v>157.28899999999999</v>
      </c>
      <c r="I9" s="106"/>
    </row>
    <row r="10" spans="1:10" x14ac:dyDescent="0.25">
      <c r="A10" s="8" t="s">
        <v>1323</v>
      </c>
      <c r="B10" s="9">
        <v>50470</v>
      </c>
      <c r="C10" s="9">
        <v>782</v>
      </c>
      <c r="D10" s="9">
        <v>2614</v>
      </c>
      <c r="E10" s="9"/>
      <c r="F10" s="10">
        <f t="shared" si="0"/>
        <v>53866</v>
      </c>
      <c r="G10" s="10">
        <f t="shared" si="1"/>
        <v>644.53800000000001</v>
      </c>
      <c r="J10" s="18"/>
    </row>
    <row r="11" spans="1:10" x14ac:dyDescent="0.25">
      <c r="A11" s="8" t="s">
        <v>1324</v>
      </c>
      <c r="B11" s="9">
        <v>27009</v>
      </c>
      <c r="C11" s="9">
        <v>406</v>
      </c>
      <c r="D11" s="9">
        <v>2134</v>
      </c>
      <c r="E11" s="9"/>
      <c r="F11" s="10">
        <f t="shared" si="0"/>
        <v>29549</v>
      </c>
      <c r="G11" s="10">
        <f t="shared" si="1"/>
        <v>383.08800000000002</v>
      </c>
      <c r="J11" s="18"/>
    </row>
    <row r="12" spans="1:10" x14ac:dyDescent="0.25">
      <c r="A12" s="8" t="s">
        <v>1325</v>
      </c>
      <c r="B12" s="9">
        <v>30876</v>
      </c>
      <c r="C12" s="9">
        <v>744</v>
      </c>
      <c r="D12" s="9">
        <v>1400</v>
      </c>
      <c r="E12" s="9"/>
      <c r="F12" s="10">
        <f t="shared" si="0"/>
        <v>33020</v>
      </c>
      <c r="G12" s="10">
        <f t="shared" si="1"/>
        <v>385.28</v>
      </c>
      <c r="J12" s="18"/>
    </row>
    <row r="13" spans="1:10" x14ac:dyDescent="0.25">
      <c r="A13" s="8" t="s">
        <v>1326</v>
      </c>
      <c r="B13" s="9">
        <v>24945</v>
      </c>
      <c r="C13" s="9">
        <v>28</v>
      </c>
      <c r="D13" s="9">
        <v>719</v>
      </c>
      <c r="E13" s="9"/>
      <c r="F13" s="12">
        <f t="shared" si="0"/>
        <v>25692</v>
      </c>
      <c r="G13" s="12">
        <f t="shared" si="1"/>
        <v>286.97800000000001</v>
      </c>
    </row>
    <row r="14" spans="1:10" x14ac:dyDescent="0.25">
      <c r="A14" s="8" t="s">
        <v>1327</v>
      </c>
      <c r="B14" s="9">
        <v>11259</v>
      </c>
      <c r="C14" s="9">
        <v>27</v>
      </c>
      <c r="D14" s="9">
        <v>1037</v>
      </c>
      <c r="E14" s="9"/>
      <c r="F14" s="12">
        <f t="shared" si="0"/>
        <v>12323</v>
      </c>
      <c r="G14" s="12">
        <f t="shared" si="1"/>
        <v>166.649</v>
      </c>
    </row>
    <row r="15" spans="1:10" x14ac:dyDescent="0.25">
      <c r="A15" s="8" t="s">
        <v>1328</v>
      </c>
      <c r="B15" s="9">
        <v>212861</v>
      </c>
      <c r="C15" s="9">
        <v>1238</v>
      </c>
      <c r="D15" s="9">
        <v>3752</v>
      </c>
      <c r="E15" s="9">
        <v>1</v>
      </c>
      <c r="F15" s="12">
        <f t="shared" si="0"/>
        <v>217852</v>
      </c>
      <c r="G15" s="12">
        <f t="shared" si="1"/>
        <v>2329.9459999999999</v>
      </c>
    </row>
    <row r="16" spans="1:10" x14ac:dyDescent="0.25">
      <c r="A16" s="8" t="s">
        <v>114</v>
      </c>
      <c r="B16" s="9">
        <v>57794</v>
      </c>
      <c r="C16" s="9">
        <v>1368</v>
      </c>
      <c r="D16" s="9">
        <v>4723</v>
      </c>
      <c r="E16" s="9">
        <v>53</v>
      </c>
      <c r="F16" s="12">
        <f t="shared" si="0"/>
        <v>63938</v>
      </c>
      <c r="G16" s="12">
        <f t="shared" si="1"/>
        <v>832.60199999999998</v>
      </c>
    </row>
    <row r="17" spans="1:7" x14ac:dyDescent="0.25">
      <c r="A17" s="8" t="s">
        <v>1329</v>
      </c>
      <c r="B17" s="9">
        <v>27897</v>
      </c>
      <c r="C17" s="9">
        <v>557</v>
      </c>
      <c r="D17" s="9">
        <v>2445</v>
      </c>
      <c r="E17" s="9"/>
      <c r="F17" s="12">
        <f t="shared" si="0"/>
        <v>30899</v>
      </c>
      <c r="G17" s="12">
        <f t="shared" si="1"/>
        <v>408.89499999999998</v>
      </c>
    </row>
    <row r="18" spans="1:7" x14ac:dyDescent="0.25">
      <c r="A18" s="4" t="s">
        <v>1330</v>
      </c>
      <c r="B18" s="5">
        <v>370822</v>
      </c>
      <c r="C18" s="5">
        <v>9899</v>
      </c>
      <c r="D18" s="5">
        <v>32961</v>
      </c>
      <c r="E18" s="5">
        <v>3056</v>
      </c>
      <c r="F18" s="14">
        <f t="shared" si="0"/>
        <v>416738</v>
      </c>
      <c r="G18" s="14">
        <f t="shared" si="1"/>
        <v>5600.0389999999998</v>
      </c>
    </row>
    <row r="19" spans="1:7" x14ac:dyDescent="0.25">
      <c r="A19" s="8" t="s">
        <v>1331</v>
      </c>
      <c r="B19" s="9">
        <v>1964</v>
      </c>
      <c r="C19" s="9">
        <v>5</v>
      </c>
      <c r="D19" s="9">
        <v>61</v>
      </c>
      <c r="E19" s="9"/>
      <c r="F19" s="12">
        <f t="shared" si="0"/>
        <v>2030</v>
      </c>
      <c r="G19" s="12">
        <f t="shared" si="1"/>
        <v>22.837</v>
      </c>
    </row>
    <row r="20" spans="1:7" x14ac:dyDescent="0.25">
      <c r="A20" s="8" t="s">
        <v>1332</v>
      </c>
      <c r="B20" s="9">
        <v>73725</v>
      </c>
      <c r="C20" s="9">
        <v>2796</v>
      </c>
      <c r="D20" s="9">
        <v>2850</v>
      </c>
      <c r="E20" s="9">
        <v>22</v>
      </c>
      <c r="F20" s="12">
        <f t="shared" si="0"/>
        <v>79393</v>
      </c>
      <c r="G20" s="12">
        <f t="shared" si="1"/>
        <v>900.35400000000004</v>
      </c>
    </row>
    <row r="21" spans="1:7" x14ac:dyDescent="0.25">
      <c r="A21" s="8" t="s">
        <v>1333</v>
      </c>
      <c r="B21" s="9">
        <v>40736</v>
      </c>
      <c r="C21" s="9">
        <v>454</v>
      </c>
      <c r="D21" s="9">
        <v>5164</v>
      </c>
      <c r="E21" s="9"/>
      <c r="F21" s="12">
        <f t="shared" si="0"/>
        <v>46354</v>
      </c>
      <c r="G21" s="12">
        <f t="shared" si="1"/>
        <v>678.15800000000002</v>
      </c>
    </row>
    <row r="22" spans="1:7" x14ac:dyDescent="0.25">
      <c r="A22" s="8" t="s">
        <v>1334</v>
      </c>
      <c r="B22" s="9">
        <v>20348</v>
      </c>
      <c r="C22" s="9">
        <v>31</v>
      </c>
      <c r="D22" s="9">
        <v>936</v>
      </c>
      <c r="E22" s="9"/>
      <c r="F22" s="12">
        <f t="shared" si="0"/>
        <v>21315</v>
      </c>
      <c r="G22" s="12">
        <f t="shared" si="1"/>
        <v>252.30699999999999</v>
      </c>
    </row>
    <row r="23" spans="1:7" x14ac:dyDescent="0.25">
      <c r="A23" s="8" t="s">
        <v>1335</v>
      </c>
      <c r="B23" s="9">
        <v>48048</v>
      </c>
      <c r="C23" s="9">
        <v>1724</v>
      </c>
      <c r="D23" s="9">
        <v>6493</v>
      </c>
      <c r="E23" s="9">
        <v>71</v>
      </c>
      <c r="F23" s="12">
        <f t="shared" si="0"/>
        <v>56336</v>
      </c>
      <c r="G23" s="12">
        <f t="shared" si="1"/>
        <v>829.71799999999996</v>
      </c>
    </row>
    <row r="24" spans="1:7" x14ac:dyDescent="0.25">
      <c r="A24" s="8" t="s">
        <v>941</v>
      </c>
      <c r="B24" s="9">
        <v>186001</v>
      </c>
      <c r="C24" s="9">
        <v>4889</v>
      </c>
      <c r="D24" s="9">
        <v>17457</v>
      </c>
      <c r="E24" s="9">
        <v>2963</v>
      </c>
      <c r="F24" s="12">
        <f t="shared" si="0"/>
        <v>211310</v>
      </c>
      <c r="G24" s="12">
        <f t="shared" si="1"/>
        <v>2916.665</v>
      </c>
    </row>
    <row r="25" spans="1:7" x14ac:dyDescent="0.25">
      <c r="A25" s="4" t="s">
        <v>176</v>
      </c>
      <c r="B25" s="5">
        <v>608593</v>
      </c>
      <c r="C25" s="5">
        <v>8054</v>
      </c>
      <c r="D25" s="5">
        <v>36266</v>
      </c>
      <c r="E25" s="5">
        <v>2255</v>
      </c>
      <c r="F25" s="14">
        <f t="shared" si="0"/>
        <v>655168</v>
      </c>
      <c r="G25" s="14">
        <f t="shared" si="1"/>
        <v>8106.7420000000002</v>
      </c>
    </row>
    <row r="26" spans="1:7" x14ac:dyDescent="0.25">
      <c r="A26" s="8" t="s">
        <v>1336</v>
      </c>
      <c r="B26" s="9">
        <v>20427</v>
      </c>
      <c r="C26" s="9">
        <v>2</v>
      </c>
      <c r="D26" s="9">
        <v>220</v>
      </c>
      <c r="E26" s="9">
        <v>13</v>
      </c>
      <c r="F26" s="12">
        <f t="shared" si="0"/>
        <v>20662</v>
      </c>
      <c r="G26" s="12">
        <f t="shared" si="1"/>
        <v>216.26599999999999</v>
      </c>
    </row>
    <row r="27" spans="1:7" x14ac:dyDescent="0.25">
      <c r="A27" s="8" t="s">
        <v>1331</v>
      </c>
      <c r="B27" s="9">
        <v>23388</v>
      </c>
      <c r="C27" s="9">
        <v>50</v>
      </c>
      <c r="D27" s="9">
        <v>3200</v>
      </c>
      <c r="E27" s="9"/>
      <c r="F27" s="12">
        <f t="shared" si="0"/>
        <v>26638</v>
      </c>
      <c r="G27" s="12">
        <f t="shared" si="1"/>
        <v>400.53</v>
      </c>
    </row>
    <row r="28" spans="1:7" x14ac:dyDescent="0.25">
      <c r="A28" s="8" t="s">
        <v>1337</v>
      </c>
      <c r="B28" s="9">
        <v>25416</v>
      </c>
      <c r="C28" s="9">
        <v>1605</v>
      </c>
      <c r="D28" s="9">
        <v>462</v>
      </c>
      <c r="E28" s="9">
        <v>17</v>
      </c>
      <c r="F28" s="12">
        <f t="shared" si="0"/>
        <v>27500</v>
      </c>
      <c r="G28" s="12">
        <f t="shared" si="1"/>
        <v>286.923</v>
      </c>
    </row>
    <row r="29" spans="1:7" x14ac:dyDescent="0.25">
      <c r="A29" s="8" t="s">
        <v>1338</v>
      </c>
      <c r="B29" s="9">
        <v>25222</v>
      </c>
      <c r="C29" s="9">
        <v>2</v>
      </c>
      <c r="D29" s="9">
        <v>1490</v>
      </c>
      <c r="E29" s="9">
        <v>25</v>
      </c>
      <c r="F29" s="12">
        <f t="shared" si="0"/>
        <v>26739</v>
      </c>
      <c r="G29" s="12">
        <f t="shared" si="1"/>
        <v>330.76</v>
      </c>
    </row>
    <row r="30" spans="1:7" x14ac:dyDescent="0.25">
      <c r="A30" s="8" t="s">
        <v>1339</v>
      </c>
      <c r="B30" s="9">
        <v>3591</v>
      </c>
      <c r="C30" s="9"/>
      <c r="D30" s="9"/>
      <c r="E30" s="9"/>
      <c r="F30" s="12">
        <f t="shared" si="0"/>
        <v>3591</v>
      </c>
      <c r="G30" s="12">
        <f t="shared" si="1"/>
        <v>35.909999999999997</v>
      </c>
    </row>
    <row r="31" spans="1:7" x14ac:dyDescent="0.25">
      <c r="A31" s="8" t="s">
        <v>166</v>
      </c>
      <c r="B31" s="9">
        <v>72357</v>
      </c>
      <c r="C31" s="9">
        <v>1911</v>
      </c>
      <c r="D31" s="9">
        <v>3476</v>
      </c>
      <c r="E31" s="9"/>
      <c r="F31" s="12">
        <f t="shared" si="0"/>
        <v>77744</v>
      </c>
      <c r="G31" s="12">
        <f t="shared" si="1"/>
        <v>913.87699999999995</v>
      </c>
    </row>
    <row r="32" spans="1:7" x14ac:dyDescent="0.25">
      <c r="A32" s="8" t="s">
        <v>176</v>
      </c>
      <c r="B32" s="9">
        <v>438192</v>
      </c>
      <c r="C32" s="9">
        <v>4484</v>
      </c>
      <c r="D32" s="9">
        <v>27418</v>
      </c>
      <c r="E32" s="9">
        <v>2200</v>
      </c>
      <c r="F32" s="12">
        <f t="shared" si="0"/>
        <v>472294</v>
      </c>
      <c r="G32" s="12">
        <f t="shared" si="1"/>
        <v>5922.4759999999997</v>
      </c>
    </row>
    <row r="33" spans="1:7" x14ac:dyDescent="0.25">
      <c r="A33" s="4" t="s">
        <v>1340</v>
      </c>
      <c r="B33" s="5">
        <v>329043</v>
      </c>
      <c r="C33" s="5">
        <v>3275</v>
      </c>
      <c r="D33" s="5">
        <v>24812</v>
      </c>
      <c r="E33" s="5">
        <v>2805</v>
      </c>
      <c r="F33" s="14">
        <f t="shared" si="0"/>
        <v>359935</v>
      </c>
      <c r="G33" s="14">
        <f t="shared" si="1"/>
        <v>4714.8389999999999</v>
      </c>
    </row>
    <row r="34" spans="1:7" x14ac:dyDescent="0.25">
      <c r="A34" s="8" t="s">
        <v>640</v>
      </c>
      <c r="B34" s="9">
        <v>21035</v>
      </c>
      <c r="C34" s="9">
        <v>18</v>
      </c>
      <c r="D34" s="9">
        <v>3390</v>
      </c>
      <c r="E34" s="9">
        <v>1</v>
      </c>
      <c r="F34" s="12">
        <f t="shared" si="0"/>
        <v>24444</v>
      </c>
      <c r="G34" s="12">
        <f t="shared" si="1"/>
        <v>386.762</v>
      </c>
    </row>
    <row r="35" spans="1:7" x14ac:dyDescent="0.25">
      <c r="A35" s="8" t="s">
        <v>1341</v>
      </c>
      <c r="B35" s="9">
        <v>17599</v>
      </c>
      <c r="C35" s="9">
        <v>495</v>
      </c>
      <c r="D35" s="9">
        <v>760</v>
      </c>
      <c r="E35" s="9">
        <v>25</v>
      </c>
      <c r="F35" s="12">
        <f t="shared" si="0"/>
        <v>18879</v>
      </c>
      <c r="G35" s="12">
        <f t="shared" si="1"/>
        <v>219.035</v>
      </c>
    </row>
    <row r="36" spans="1:7" x14ac:dyDescent="0.25">
      <c r="A36" s="8" t="s">
        <v>655</v>
      </c>
      <c r="B36" s="9">
        <v>36715</v>
      </c>
      <c r="C36" s="9">
        <v>1269</v>
      </c>
      <c r="D36" s="9">
        <v>1635</v>
      </c>
      <c r="E36" s="9">
        <v>4</v>
      </c>
      <c r="F36" s="12">
        <f t="shared" ref="F36:F99" si="2">SUM(B36:E36)</f>
        <v>39623</v>
      </c>
      <c r="G36" s="12">
        <f t="shared" si="1"/>
        <v>458.68299999999999</v>
      </c>
    </row>
    <row r="37" spans="1:7" x14ac:dyDescent="0.25">
      <c r="A37" s="8" t="s">
        <v>1342</v>
      </c>
      <c r="B37" s="9">
        <v>16654</v>
      </c>
      <c r="C37" s="9">
        <v>158</v>
      </c>
      <c r="D37" s="9">
        <v>1690</v>
      </c>
      <c r="E37" s="9"/>
      <c r="F37" s="12">
        <f t="shared" si="2"/>
        <v>18502</v>
      </c>
      <c r="G37" s="12">
        <f t="shared" si="1"/>
        <v>255.21</v>
      </c>
    </row>
    <row r="38" spans="1:7" x14ac:dyDescent="0.25">
      <c r="A38" s="8" t="s">
        <v>674</v>
      </c>
      <c r="B38" s="9">
        <v>63857</v>
      </c>
      <c r="C38" s="9">
        <v>649</v>
      </c>
      <c r="D38" s="9">
        <v>3192</v>
      </c>
      <c r="E38" s="9">
        <v>360</v>
      </c>
      <c r="F38" s="12">
        <f t="shared" si="2"/>
        <v>68058</v>
      </c>
      <c r="G38" s="12">
        <f t="shared" si="1"/>
        <v>822.91899999999998</v>
      </c>
    </row>
    <row r="39" spans="1:7" x14ac:dyDescent="0.25">
      <c r="A39" s="8" t="s">
        <v>675</v>
      </c>
      <c r="B39" s="9">
        <v>173183</v>
      </c>
      <c r="C39" s="9">
        <v>686</v>
      </c>
      <c r="D39" s="9">
        <v>14145</v>
      </c>
      <c r="E39" s="9">
        <v>2415</v>
      </c>
      <c r="F39" s="12">
        <f t="shared" si="2"/>
        <v>190429</v>
      </c>
      <c r="G39" s="12">
        <f t="shared" si="1"/>
        <v>2572.23</v>
      </c>
    </row>
    <row r="40" spans="1:7" x14ac:dyDescent="0.25">
      <c r="A40" s="4" t="s">
        <v>1343</v>
      </c>
      <c r="B40" s="5">
        <v>439472</v>
      </c>
      <c r="C40" s="5">
        <v>3061</v>
      </c>
      <c r="D40" s="5">
        <v>20551</v>
      </c>
      <c r="E40" s="5">
        <v>948</v>
      </c>
      <c r="F40" s="14">
        <f t="shared" si="2"/>
        <v>464032</v>
      </c>
      <c r="G40" s="14">
        <f t="shared" si="1"/>
        <v>5518.4930000000004</v>
      </c>
    </row>
    <row r="41" spans="1:7" x14ac:dyDescent="0.25">
      <c r="A41" s="8" t="s">
        <v>394</v>
      </c>
      <c r="B41" s="9">
        <v>19348</v>
      </c>
      <c r="C41" s="9">
        <v>100</v>
      </c>
      <c r="D41" s="9">
        <v>493</v>
      </c>
      <c r="E41" s="9"/>
      <c r="F41" s="12">
        <f t="shared" si="2"/>
        <v>19941</v>
      </c>
      <c r="G41" s="12">
        <f t="shared" si="1"/>
        <v>219.61600000000001</v>
      </c>
    </row>
    <row r="42" spans="1:7" x14ac:dyDescent="0.25">
      <c r="A42" s="8" t="s">
        <v>1344</v>
      </c>
      <c r="B42" s="9">
        <v>23235</v>
      </c>
      <c r="C42" s="9">
        <v>30</v>
      </c>
      <c r="D42" s="9">
        <v>574</v>
      </c>
      <c r="E42" s="9"/>
      <c r="F42" s="12">
        <f t="shared" si="2"/>
        <v>23839</v>
      </c>
      <c r="G42" s="12">
        <f t="shared" si="1"/>
        <v>262.34800000000001</v>
      </c>
    </row>
    <row r="43" spans="1:7" x14ac:dyDescent="0.25">
      <c r="A43" s="8" t="s">
        <v>1345</v>
      </c>
      <c r="B43" s="9">
        <v>34556</v>
      </c>
      <c r="C43" s="9">
        <v>1000</v>
      </c>
      <c r="D43" s="9">
        <v>1599</v>
      </c>
      <c r="E43" s="9"/>
      <c r="F43" s="12">
        <f t="shared" si="2"/>
        <v>37155</v>
      </c>
      <c r="G43" s="12">
        <f t="shared" si="1"/>
        <v>433.70800000000003</v>
      </c>
    </row>
    <row r="44" spans="1:7" x14ac:dyDescent="0.25">
      <c r="A44" s="8" t="s">
        <v>1346</v>
      </c>
      <c r="B44" s="9">
        <v>38086</v>
      </c>
      <c r="C44" s="9">
        <v>530</v>
      </c>
      <c r="D44" s="9">
        <v>2388</v>
      </c>
      <c r="E44" s="9"/>
      <c r="F44" s="12">
        <f t="shared" si="2"/>
        <v>41004</v>
      </c>
      <c r="G44" s="12">
        <f t="shared" si="1"/>
        <v>507.68599999999998</v>
      </c>
    </row>
    <row r="45" spans="1:7" x14ac:dyDescent="0.25">
      <c r="A45" s="8" t="s">
        <v>1347</v>
      </c>
      <c r="B45" s="9">
        <v>20679</v>
      </c>
      <c r="C45" s="9">
        <v>150</v>
      </c>
      <c r="D45" s="9">
        <v>750</v>
      </c>
      <c r="E45" s="9"/>
      <c r="F45" s="12">
        <f t="shared" si="2"/>
        <v>21579</v>
      </c>
      <c r="G45" s="12">
        <f t="shared" si="1"/>
        <v>246.54</v>
      </c>
    </row>
    <row r="46" spans="1:7" x14ac:dyDescent="0.25">
      <c r="A46" s="8" t="s">
        <v>1348</v>
      </c>
      <c r="B46" s="9">
        <v>52975</v>
      </c>
      <c r="C46" s="9"/>
      <c r="D46" s="9"/>
      <c r="E46" s="9"/>
      <c r="F46" s="12">
        <f t="shared" si="2"/>
        <v>52975</v>
      </c>
      <c r="G46" s="12">
        <f t="shared" si="1"/>
        <v>529.75</v>
      </c>
    </row>
    <row r="47" spans="1:7" x14ac:dyDescent="0.25">
      <c r="A47" s="8" t="s">
        <v>470</v>
      </c>
      <c r="B47" s="9">
        <v>250593</v>
      </c>
      <c r="C47" s="9">
        <v>1251</v>
      </c>
      <c r="D47" s="9">
        <v>14747</v>
      </c>
      <c r="E47" s="9">
        <v>948</v>
      </c>
      <c r="F47" s="12">
        <f t="shared" si="2"/>
        <v>267539</v>
      </c>
      <c r="G47" s="12">
        <f t="shared" si="1"/>
        <v>3318.8449999999998</v>
      </c>
    </row>
    <row r="48" spans="1:7" x14ac:dyDescent="0.25">
      <c r="A48" s="4" t="s">
        <v>1349</v>
      </c>
      <c r="B48" s="5">
        <v>854682</v>
      </c>
      <c r="C48" s="5">
        <v>3623</v>
      </c>
      <c r="D48" s="5">
        <v>74699</v>
      </c>
      <c r="E48" s="5">
        <v>14224</v>
      </c>
      <c r="F48" s="14">
        <f t="shared" si="2"/>
        <v>947228</v>
      </c>
      <c r="G48" s="14">
        <f t="shared" si="1"/>
        <v>13046.691000000001</v>
      </c>
    </row>
    <row r="49" spans="1:7" x14ac:dyDescent="0.25">
      <c r="A49" s="8" t="s">
        <v>1350</v>
      </c>
      <c r="B49" s="9">
        <v>854682</v>
      </c>
      <c r="C49" s="9">
        <v>3623</v>
      </c>
      <c r="D49" s="9">
        <v>74699</v>
      </c>
      <c r="E49" s="9">
        <v>14224</v>
      </c>
      <c r="F49" s="12">
        <f t="shared" si="2"/>
        <v>947228</v>
      </c>
      <c r="G49" s="12">
        <f t="shared" si="1"/>
        <v>13046.691000000001</v>
      </c>
    </row>
    <row r="50" spans="1:7" x14ac:dyDescent="0.25">
      <c r="A50" s="4" t="s">
        <v>1351</v>
      </c>
      <c r="B50" s="11">
        <v>356557</v>
      </c>
      <c r="C50" s="11">
        <v>1921</v>
      </c>
      <c r="D50" s="11">
        <v>15109</v>
      </c>
      <c r="E50" s="11">
        <v>4</v>
      </c>
      <c r="F50" s="98">
        <f t="shared" si="2"/>
        <v>373591</v>
      </c>
      <c r="G50" s="15">
        <f t="shared" si="1"/>
        <v>4361.0110000000004</v>
      </c>
    </row>
    <row r="51" spans="1:7" x14ac:dyDescent="0.25">
      <c r="A51" s="8" t="s">
        <v>1352</v>
      </c>
      <c r="B51" s="9">
        <v>1840</v>
      </c>
      <c r="C51" s="9"/>
      <c r="D51" s="9"/>
      <c r="E51" s="9"/>
      <c r="F51" s="12">
        <f t="shared" si="2"/>
        <v>1840</v>
      </c>
      <c r="G51" s="12">
        <f t="shared" si="1"/>
        <v>18.399999999999999</v>
      </c>
    </row>
    <row r="52" spans="1:7" x14ac:dyDescent="0.25">
      <c r="A52" s="8" t="s">
        <v>851</v>
      </c>
      <c r="B52" s="9">
        <v>238903</v>
      </c>
      <c r="C52" s="9">
        <v>1796</v>
      </c>
      <c r="D52" s="9">
        <v>9276</v>
      </c>
      <c r="E52" s="9">
        <v>4</v>
      </c>
      <c r="F52" s="12">
        <f t="shared" si="2"/>
        <v>249979</v>
      </c>
      <c r="G52" s="12">
        <f t="shared" si="1"/>
        <v>2880.53</v>
      </c>
    </row>
    <row r="53" spans="1:7" x14ac:dyDescent="0.25">
      <c r="A53" s="8" t="s">
        <v>1353</v>
      </c>
      <c r="B53" s="9">
        <v>26582</v>
      </c>
      <c r="C53" s="9"/>
      <c r="D53" s="9">
        <v>2877</v>
      </c>
      <c r="E53" s="9"/>
      <c r="F53" s="12">
        <f t="shared" si="2"/>
        <v>29459</v>
      </c>
      <c r="G53" s="12">
        <f t="shared" si="1"/>
        <v>415.42399999999998</v>
      </c>
    </row>
    <row r="54" spans="1:7" x14ac:dyDescent="0.25">
      <c r="A54" s="8" t="s">
        <v>1354</v>
      </c>
      <c r="B54" s="9">
        <v>40915</v>
      </c>
      <c r="C54" s="9">
        <v>1</v>
      </c>
      <c r="D54" s="9">
        <v>371</v>
      </c>
      <c r="E54" s="9"/>
      <c r="F54" s="12">
        <f t="shared" si="2"/>
        <v>41287</v>
      </c>
      <c r="G54" s="12">
        <f t="shared" si="1"/>
        <v>428.447</v>
      </c>
    </row>
    <row r="55" spans="1:7" x14ac:dyDescent="0.25">
      <c r="A55" s="8" t="s">
        <v>1355</v>
      </c>
      <c r="B55" s="9">
        <v>25023</v>
      </c>
      <c r="C55" s="9">
        <v>122</v>
      </c>
      <c r="D55" s="9">
        <v>2090</v>
      </c>
      <c r="E55" s="9"/>
      <c r="F55" s="12">
        <f t="shared" si="2"/>
        <v>27235</v>
      </c>
      <c r="G55" s="12">
        <f t="shared" si="1"/>
        <v>359.52</v>
      </c>
    </row>
    <row r="56" spans="1:7" x14ac:dyDescent="0.25">
      <c r="A56" s="8" t="s">
        <v>866</v>
      </c>
      <c r="B56" s="9">
        <v>23294</v>
      </c>
      <c r="C56" s="9">
        <v>2</v>
      </c>
      <c r="D56" s="9">
        <v>495</v>
      </c>
      <c r="E56" s="9"/>
      <c r="F56" s="12">
        <f t="shared" si="2"/>
        <v>23791</v>
      </c>
      <c r="G56" s="12">
        <f t="shared" si="1"/>
        <v>258.69</v>
      </c>
    </row>
    <row r="57" spans="1:7" x14ac:dyDescent="0.25">
      <c r="A57" s="4" t="s">
        <v>1356</v>
      </c>
      <c r="B57" s="5">
        <v>271429</v>
      </c>
      <c r="C57" s="5">
        <v>2406</v>
      </c>
      <c r="D57" s="5">
        <v>26120</v>
      </c>
      <c r="E57" s="5">
        <v>1582</v>
      </c>
      <c r="F57" s="14">
        <f t="shared" si="2"/>
        <v>301537</v>
      </c>
      <c r="G57" s="14">
        <f t="shared" si="1"/>
        <v>4151.0039999999999</v>
      </c>
    </row>
    <row r="58" spans="1:7" x14ac:dyDescent="0.25">
      <c r="A58" s="8" t="s">
        <v>1357</v>
      </c>
      <c r="B58" s="9">
        <v>57273</v>
      </c>
      <c r="C58" s="9">
        <v>515</v>
      </c>
      <c r="D58" s="9">
        <v>5135</v>
      </c>
      <c r="E58" s="9">
        <v>1</v>
      </c>
      <c r="F58" s="12">
        <f t="shared" si="2"/>
        <v>62924</v>
      </c>
      <c r="G58" s="12">
        <f t="shared" si="1"/>
        <v>842.36699999999996</v>
      </c>
    </row>
    <row r="59" spans="1:7" x14ac:dyDescent="0.25">
      <c r="A59" s="8" t="s">
        <v>1358</v>
      </c>
      <c r="B59" s="9">
        <v>20473</v>
      </c>
      <c r="C59" s="9">
        <v>15</v>
      </c>
      <c r="D59" s="9">
        <v>1970</v>
      </c>
      <c r="E59" s="9">
        <v>416</v>
      </c>
      <c r="F59" s="12">
        <f t="shared" si="2"/>
        <v>22874</v>
      </c>
      <c r="G59" s="12">
        <f t="shared" si="1"/>
        <v>324.71699999999998</v>
      </c>
    </row>
    <row r="60" spans="1:7" x14ac:dyDescent="0.25">
      <c r="A60" s="8" t="s">
        <v>1021</v>
      </c>
      <c r="B60" s="9">
        <v>12266</v>
      </c>
      <c r="C60" s="9"/>
      <c r="D60" s="9">
        <v>28</v>
      </c>
      <c r="E60" s="9"/>
      <c r="F60" s="12">
        <f t="shared" si="2"/>
        <v>12294</v>
      </c>
      <c r="G60" s="12">
        <f t="shared" si="1"/>
        <v>124.116</v>
      </c>
    </row>
    <row r="61" spans="1:7" x14ac:dyDescent="0.25">
      <c r="A61" s="8" t="s">
        <v>1024</v>
      </c>
      <c r="B61" s="9">
        <v>24966</v>
      </c>
      <c r="C61" s="9"/>
      <c r="D61" s="9">
        <v>5320</v>
      </c>
      <c r="E61" s="9">
        <v>151</v>
      </c>
      <c r="F61" s="12">
        <f t="shared" si="2"/>
        <v>30437</v>
      </c>
      <c r="G61" s="12">
        <f t="shared" si="1"/>
        <v>532.64200000000005</v>
      </c>
    </row>
    <row r="62" spans="1:7" x14ac:dyDescent="0.25">
      <c r="A62" s="8" t="s">
        <v>1359</v>
      </c>
      <c r="B62" s="9">
        <v>59850</v>
      </c>
      <c r="C62" s="9">
        <v>1259</v>
      </c>
      <c r="D62" s="9">
        <v>5317</v>
      </c>
      <c r="E62" s="9">
        <v>76</v>
      </c>
      <c r="F62" s="12">
        <f t="shared" si="2"/>
        <v>66502</v>
      </c>
      <c r="G62" s="12">
        <f t="shared" si="1"/>
        <v>884.471</v>
      </c>
    </row>
    <row r="63" spans="1:7" x14ac:dyDescent="0.25">
      <c r="A63" s="8" t="s">
        <v>51</v>
      </c>
      <c r="B63" s="9">
        <v>61700</v>
      </c>
      <c r="C63" s="9">
        <v>617</v>
      </c>
      <c r="D63" s="9">
        <v>5619</v>
      </c>
      <c r="E63" s="9">
        <v>938</v>
      </c>
      <c r="F63" s="12">
        <f t="shared" si="2"/>
        <v>68874</v>
      </c>
      <c r="G63" s="12">
        <f t="shared" si="1"/>
        <v>951.66899999999998</v>
      </c>
    </row>
    <row r="64" spans="1:7" x14ac:dyDescent="0.25">
      <c r="A64" s="8" t="s">
        <v>1360</v>
      </c>
      <c r="B64" s="9">
        <v>34901</v>
      </c>
      <c r="C64" s="9"/>
      <c r="D64" s="9">
        <v>2731</v>
      </c>
      <c r="E64" s="9"/>
      <c r="F64" s="12">
        <f t="shared" si="2"/>
        <v>37632</v>
      </c>
      <c r="G64" s="12">
        <f t="shared" si="1"/>
        <v>491.02199999999999</v>
      </c>
    </row>
    <row r="65" spans="1:7" x14ac:dyDescent="0.25">
      <c r="A65" s="4" t="s">
        <v>1361</v>
      </c>
      <c r="B65" s="5">
        <v>133617</v>
      </c>
      <c r="C65" s="5">
        <v>854</v>
      </c>
      <c r="D65" s="5">
        <v>9109</v>
      </c>
      <c r="E65" s="5">
        <v>707</v>
      </c>
      <c r="F65" s="14">
        <f t="shared" si="2"/>
        <v>144287</v>
      </c>
      <c r="G65" s="14">
        <f t="shared" si="1"/>
        <v>1843.8019999999999</v>
      </c>
    </row>
    <row r="66" spans="1:7" x14ac:dyDescent="0.25">
      <c r="A66" s="8" t="s">
        <v>1362</v>
      </c>
      <c r="B66" s="9">
        <v>13038</v>
      </c>
      <c r="C66" s="9"/>
      <c r="D66" s="9">
        <v>1966</v>
      </c>
      <c r="E66" s="9"/>
      <c r="F66" s="12">
        <f t="shared" si="2"/>
        <v>15004</v>
      </c>
      <c r="G66" s="12">
        <f t="shared" si="1"/>
        <v>232.61199999999999</v>
      </c>
    </row>
    <row r="67" spans="1:7" x14ac:dyDescent="0.25">
      <c r="A67" s="8" t="s">
        <v>1363</v>
      </c>
      <c r="B67" s="9">
        <v>13733</v>
      </c>
      <c r="C67" s="9">
        <v>300</v>
      </c>
      <c r="D67" s="9">
        <v>247</v>
      </c>
      <c r="E67" s="9"/>
      <c r="F67" s="12">
        <f t="shared" si="2"/>
        <v>14280</v>
      </c>
      <c r="G67" s="12">
        <f t="shared" si="1"/>
        <v>151.67400000000001</v>
      </c>
    </row>
    <row r="68" spans="1:7" x14ac:dyDescent="0.25">
      <c r="A68" s="8" t="s">
        <v>1364</v>
      </c>
      <c r="B68" s="9">
        <v>627</v>
      </c>
      <c r="C68" s="9"/>
      <c r="D68" s="9">
        <v>8</v>
      </c>
      <c r="E68" s="9"/>
      <c r="F68" s="12">
        <f t="shared" si="2"/>
        <v>635</v>
      </c>
      <c r="G68" s="12">
        <f t="shared" ref="G68:G131" si="3">(B68*10+D68*52+E68*42+C68*5)/1000</f>
        <v>6.6859999999999999</v>
      </c>
    </row>
    <row r="69" spans="1:7" x14ac:dyDescent="0.25">
      <c r="A69" s="8" t="s">
        <v>1365</v>
      </c>
      <c r="B69" s="9">
        <v>46944</v>
      </c>
      <c r="C69" s="9">
        <v>339</v>
      </c>
      <c r="D69" s="9">
        <v>3401</v>
      </c>
      <c r="E69" s="9">
        <v>117</v>
      </c>
      <c r="F69" s="12">
        <f t="shared" si="2"/>
        <v>50801</v>
      </c>
      <c r="G69" s="12">
        <f t="shared" si="3"/>
        <v>652.90099999999995</v>
      </c>
    </row>
    <row r="70" spans="1:7" x14ac:dyDescent="0.25">
      <c r="A70" s="8" t="s">
        <v>1366</v>
      </c>
      <c r="B70" s="9">
        <v>12657</v>
      </c>
      <c r="C70" s="9"/>
      <c r="D70" s="9">
        <v>665</v>
      </c>
      <c r="E70" s="9"/>
      <c r="F70" s="12">
        <f t="shared" si="2"/>
        <v>13322</v>
      </c>
      <c r="G70" s="12">
        <f t="shared" si="3"/>
        <v>161.15</v>
      </c>
    </row>
    <row r="71" spans="1:7" x14ac:dyDescent="0.25">
      <c r="A71" s="8" t="s">
        <v>1367</v>
      </c>
      <c r="B71" s="9">
        <v>46618</v>
      </c>
      <c r="C71" s="9">
        <v>215</v>
      </c>
      <c r="D71" s="9">
        <v>2822</v>
      </c>
      <c r="E71" s="9">
        <v>590</v>
      </c>
      <c r="F71" s="12">
        <f t="shared" si="2"/>
        <v>50245</v>
      </c>
      <c r="G71" s="12">
        <f t="shared" si="3"/>
        <v>638.779</v>
      </c>
    </row>
    <row r="72" spans="1:7" x14ac:dyDescent="0.25">
      <c r="A72" s="4" t="s">
        <v>1368</v>
      </c>
      <c r="B72" s="5">
        <v>9868</v>
      </c>
      <c r="C72" s="5">
        <v>32</v>
      </c>
      <c r="D72" s="5">
        <v>792</v>
      </c>
      <c r="E72" s="5"/>
      <c r="F72" s="14">
        <f t="shared" si="2"/>
        <v>10692</v>
      </c>
      <c r="G72" s="14">
        <f t="shared" si="3"/>
        <v>140.024</v>
      </c>
    </row>
    <row r="73" spans="1:7" x14ac:dyDescent="0.25">
      <c r="A73" s="8" t="s">
        <v>473</v>
      </c>
      <c r="B73" s="9">
        <v>9868</v>
      </c>
      <c r="C73" s="9">
        <v>32</v>
      </c>
      <c r="D73" s="9">
        <v>792</v>
      </c>
      <c r="E73" s="9"/>
      <c r="F73" s="12">
        <f t="shared" si="2"/>
        <v>10692</v>
      </c>
      <c r="G73" s="12">
        <f t="shared" si="3"/>
        <v>140.024</v>
      </c>
    </row>
    <row r="74" spans="1:7" x14ac:dyDescent="0.25">
      <c r="A74" s="4" t="s">
        <v>1369</v>
      </c>
      <c r="B74" s="13">
        <v>583467</v>
      </c>
      <c r="C74" s="13">
        <v>9630</v>
      </c>
      <c r="D74" s="13">
        <v>45738</v>
      </c>
      <c r="E74" s="13">
        <v>1073</v>
      </c>
      <c r="F74" s="14">
        <f t="shared" si="2"/>
        <v>639908</v>
      </c>
      <c r="G74" s="14">
        <f t="shared" si="3"/>
        <v>8306.2620000000006</v>
      </c>
    </row>
    <row r="75" spans="1:7" x14ac:dyDescent="0.25">
      <c r="A75" s="8" t="s">
        <v>1370</v>
      </c>
      <c r="B75" s="9">
        <v>76752</v>
      </c>
      <c r="C75" s="9">
        <v>1108</v>
      </c>
      <c r="D75" s="9">
        <v>4165</v>
      </c>
      <c r="E75" s="9">
        <v>254</v>
      </c>
      <c r="F75" s="12">
        <f t="shared" si="2"/>
        <v>82279</v>
      </c>
      <c r="G75" s="12">
        <f t="shared" si="3"/>
        <v>1000.308</v>
      </c>
    </row>
    <row r="76" spans="1:7" x14ac:dyDescent="0.25">
      <c r="A76" s="8" t="s">
        <v>1371</v>
      </c>
      <c r="B76" s="9">
        <v>57186</v>
      </c>
      <c r="C76" s="9">
        <v>727</v>
      </c>
      <c r="D76" s="9">
        <v>4548</v>
      </c>
      <c r="E76" s="9"/>
      <c r="F76" s="12">
        <f t="shared" si="2"/>
        <v>62461</v>
      </c>
      <c r="G76" s="12">
        <f t="shared" si="3"/>
        <v>811.99099999999999</v>
      </c>
    </row>
    <row r="77" spans="1:7" x14ac:dyDescent="0.25">
      <c r="A77" s="8" t="s">
        <v>1372</v>
      </c>
      <c r="B77" s="9">
        <v>53498</v>
      </c>
      <c r="C77" s="9">
        <v>879</v>
      </c>
      <c r="D77" s="9">
        <v>872</v>
      </c>
      <c r="E77" s="9"/>
      <c r="F77" s="12">
        <f t="shared" si="2"/>
        <v>55249</v>
      </c>
      <c r="G77" s="12">
        <f t="shared" si="3"/>
        <v>584.71900000000005</v>
      </c>
    </row>
    <row r="78" spans="1:7" x14ac:dyDescent="0.25">
      <c r="A78" s="8" t="s">
        <v>1373</v>
      </c>
      <c r="B78" s="9">
        <v>53356</v>
      </c>
      <c r="C78" s="9">
        <v>1645</v>
      </c>
      <c r="D78" s="9">
        <v>3665</v>
      </c>
      <c r="E78" s="9"/>
      <c r="F78" s="12">
        <f t="shared" si="2"/>
        <v>58666</v>
      </c>
      <c r="G78" s="12">
        <f t="shared" si="3"/>
        <v>732.36500000000001</v>
      </c>
    </row>
    <row r="79" spans="1:7" x14ac:dyDescent="0.25">
      <c r="A79" s="8" t="s">
        <v>1374</v>
      </c>
      <c r="B79" s="9">
        <v>17551</v>
      </c>
      <c r="C79" s="9">
        <v>298</v>
      </c>
      <c r="D79" s="9">
        <v>584</v>
      </c>
      <c r="E79" s="9"/>
      <c r="F79" s="12">
        <f t="shared" si="2"/>
        <v>18433</v>
      </c>
      <c r="G79" s="12">
        <f t="shared" si="3"/>
        <v>207.36799999999999</v>
      </c>
    </row>
    <row r="80" spans="1:7" x14ac:dyDescent="0.25">
      <c r="A80" s="8" t="s">
        <v>247</v>
      </c>
      <c r="B80" s="9">
        <v>181793</v>
      </c>
      <c r="C80" s="9">
        <v>3510</v>
      </c>
      <c r="D80" s="9">
        <v>15106</v>
      </c>
      <c r="E80" s="9">
        <v>764</v>
      </c>
      <c r="F80" s="12">
        <f t="shared" si="2"/>
        <v>201173</v>
      </c>
      <c r="G80" s="12">
        <f t="shared" si="3"/>
        <v>2653.08</v>
      </c>
    </row>
    <row r="81" spans="1:7" x14ac:dyDescent="0.25">
      <c r="A81" s="8" t="s">
        <v>327</v>
      </c>
      <c r="B81" s="9">
        <v>23720</v>
      </c>
      <c r="C81" s="9"/>
      <c r="D81" s="9">
        <v>2234</v>
      </c>
      <c r="E81" s="9"/>
      <c r="F81" s="12">
        <f t="shared" si="2"/>
        <v>25954</v>
      </c>
      <c r="G81" s="12">
        <f t="shared" si="3"/>
        <v>353.36799999999999</v>
      </c>
    </row>
    <row r="82" spans="1:7" x14ac:dyDescent="0.25">
      <c r="A82" s="8" t="s">
        <v>331</v>
      </c>
      <c r="B82" s="9">
        <v>56514</v>
      </c>
      <c r="C82" s="9">
        <v>1009</v>
      </c>
      <c r="D82" s="9">
        <v>2185</v>
      </c>
      <c r="E82" s="9"/>
      <c r="F82" s="12">
        <f t="shared" si="2"/>
        <v>59708</v>
      </c>
      <c r="G82" s="12">
        <f t="shared" si="3"/>
        <v>683.80499999999995</v>
      </c>
    </row>
    <row r="83" spans="1:7" x14ac:dyDescent="0.25">
      <c r="A83" s="8" t="s">
        <v>347</v>
      </c>
      <c r="B83" s="9">
        <v>36669</v>
      </c>
      <c r="C83" s="9">
        <v>404</v>
      </c>
      <c r="D83" s="9">
        <v>1702</v>
      </c>
      <c r="E83" s="9"/>
      <c r="F83" s="12">
        <f t="shared" si="2"/>
        <v>38775</v>
      </c>
      <c r="G83" s="12">
        <f t="shared" si="3"/>
        <v>457.214</v>
      </c>
    </row>
    <row r="84" spans="1:7" x14ac:dyDescent="0.25">
      <c r="A84" s="8" t="s">
        <v>1375</v>
      </c>
      <c r="B84" s="9">
        <v>26428</v>
      </c>
      <c r="C84" s="9">
        <v>50</v>
      </c>
      <c r="D84" s="9">
        <v>10677</v>
      </c>
      <c r="E84" s="9">
        <v>55</v>
      </c>
      <c r="F84" s="12">
        <f t="shared" si="2"/>
        <v>37210</v>
      </c>
      <c r="G84" s="12">
        <f t="shared" si="3"/>
        <v>822.04399999999998</v>
      </c>
    </row>
    <row r="85" spans="1:7" x14ac:dyDescent="0.25">
      <c r="A85" s="4" t="s">
        <v>1376</v>
      </c>
      <c r="B85" s="13">
        <v>847564</v>
      </c>
      <c r="C85" s="13">
        <v>12142</v>
      </c>
      <c r="D85" s="13">
        <v>32511</v>
      </c>
      <c r="E85" s="13"/>
      <c r="F85" s="14">
        <f t="shared" si="2"/>
        <v>892217</v>
      </c>
      <c r="G85" s="14">
        <f t="shared" si="3"/>
        <v>10226.922</v>
      </c>
    </row>
    <row r="86" spans="1:7" x14ac:dyDescent="0.25">
      <c r="A86" s="8" t="s">
        <v>590</v>
      </c>
      <c r="B86" s="9">
        <v>133593</v>
      </c>
      <c r="C86" s="9">
        <v>996</v>
      </c>
      <c r="D86" s="9">
        <v>9288</v>
      </c>
      <c r="E86" s="9"/>
      <c r="F86" s="12">
        <f t="shared" si="2"/>
        <v>143877</v>
      </c>
      <c r="G86" s="12">
        <f t="shared" si="3"/>
        <v>1823.886</v>
      </c>
    </row>
    <row r="87" spans="1:7" x14ac:dyDescent="0.25">
      <c r="A87" s="8" t="s">
        <v>533</v>
      </c>
      <c r="B87" s="9">
        <v>76063</v>
      </c>
      <c r="C87" s="9">
        <v>1813</v>
      </c>
      <c r="D87" s="9">
        <v>681</v>
      </c>
      <c r="E87" s="9"/>
      <c r="F87" s="12">
        <f t="shared" si="2"/>
        <v>78557</v>
      </c>
      <c r="G87" s="12">
        <f t="shared" si="3"/>
        <v>805.10699999999997</v>
      </c>
    </row>
    <row r="88" spans="1:7" x14ac:dyDescent="0.25">
      <c r="A88" s="8" t="s">
        <v>638</v>
      </c>
      <c r="B88" s="9">
        <v>363286</v>
      </c>
      <c r="C88" s="9">
        <v>2377</v>
      </c>
      <c r="D88" s="9">
        <v>16697</v>
      </c>
      <c r="E88" s="9"/>
      <c r="F88" s="12">
        <f t="shared" si="2"/>
        <v>382360</v>
      </c>
      <c r="G88" s="12">
        <f t="shared" si="3"/>
        <v>4512.9889999999996</v>
      </c>
    </row>
    <row r="89" spans="1:7" x14ac:dyDescent="0.25">
      <c r="A89" s="8" t="s">
        <v>1377</v>
      </c>
      <c r="B89" s="9">
        <v>141125</v>
      </c>
      <c r="C89" s="9">
        <v>2999</v>
      </c>
      <c r="D89" s="9">
        <v>5606</v>
      </c>
      <c r="E89" s="9"/>
      <c r="F89" s="12">
        <f t="shared" si="2"/>
        <v>149730</v>
      </c>
      <c r="G89" s="12">
        <f t="shared" si="3"/>
        <v>1717.7570000000001</v>
      </c>
    </row>
    <row r="90" spans="1:7" x14ac:dyDescent="0.25">
      <c r="A90" s="8" t="s">
        <v>566</v>
      </c>
      <c r="B90" s="9">
        <v>34340</v>
      </c>
      <c r="C90" s="9">
        <v>2726</v>
      </c>
      <c r="D90" s="9">
        <v>49</v>
      </c>
      <c r="E90" s="9"/>
      <c r="F90" s="12">
        <f t="shared" si="2"/>
        <v>37115</v>
      </c>
      <c r="G90" s="12">
        <f t="shared" si="3"/>
        <v>359.57799999999997</v>
      </c>
    </row>
    <row r="91" spans="1:7" x14ac:dyDescent="0.25">
      <c r="A91" s="8" t="s">
        <v>1378</v>
      </c>
      <c r="B91" s="9">
        <v>99157</v>
      </c>
      <c r="C91" s="9">
        <v>1231</v>
      </c>
      <c r="D91" s="9">
        <v>190</v>
      </c>
      <c r="E91" s="9"/>
      <c r="F91" s="12">
        <f t="shared" si="2"/>
        <v>100578</v>
      </c>
      <c r="G91" s="12">
        <f t="shared" si="3"/>
        <v>1007.605</v>
      </c>
    </row>
    <row r="92" spans="1:7" x14ac:dyDescent="0.25">
      <c r="A92" s="4" t="s">
        <v>1379</v>
      </c>
      <c r="B92" s="13">
        <v>668351</v>
      </c>
      <c r="C92" s="13">
        <v>7122</v>
      </c>
      <c r="D92" s="13">
        <v>49511</v>
      </c>
      <c r="E92" s="13">
        <v>1500</v>
      </c>
      <c r="F92" s="14">
        <f t="shared" si="2"/>
        <v>726484</v>
      </c>
      <c r="G92" s="14">
        <f t="shared" si="3"/>
        <v>9356.6919999999991</v>
      </c>
    </row>
    <row r="93" spans="1:7" x14ac:dyDescent="0.25">
      <c r="A93" s="8" t="s">
        <v>1380</v>
      </c>
      <c r="B93" s="9">
        <v>48886</v>
      </c>
      <c r="C93" s="9">
        <v>191</v>
      </c>
      <c r="D93" s="9">
        <v>6010</v>
      </c>
      <c r="E93" s="9"/>
      <c r="F93" s="12">
        <f t="shared" si="2"/>
        <v>55087</v>
      </c>
      <c r="G93" s="12">
        <f t="shared" si="3"/>
        <v>802.33500000000004</v>
      </c>
    </row>
    <row r="94" spans="1:7" x14ac:dyDescent="0.25">
      <c r="A94" s="8" t="s">
        <v>1352</v>
      </c>
      <c r="B94" s="9">
        <v>36644</v>
      </c>
      <c r="C94" s="9">
        <v>994</v>
      </c>
      <c r="D94" s="9">
        <v>1323</v>
      </c>
      <c r="E94" s="9"/>
      <c r="F94" s="12">
        <f t="shared" si="2"/>
        <v>38961</v>
      </c>
      <c r="G94" s="12">
        <f t="shared" si="3"/>
        <v>440.20600000000002</v>
      </c>
    </row>
    <row r="95" spans="1:7" x14ac:dyDescent="0.25">
      <c r="A95" s="8" t="s">
        <v>1381</v>
      </c>
      <c r="B95" s="9">
        <v>47881</v>
      </c>
      <c r="C95" s="9">
        <v>572</v>
      </c>
      <c r="D95" s="9">
        <v>451</v>
      </c>
      <c r="E95" s="9"/>
      <c r="F95" s="12">
        <f t="shared" si="2"/>
        <v>48904</v>
      </c>
      <c r="G95" s="12">
        <f t="shared" si="3"/>
        <v>505.12200000000001</v>
      </c>
    </row>
    <row r="96" spans="1:7" x14ac:dyDescent="0.25">
      <c r="A96" s="8" t="s">
        <v>522</v>
      </c>
      <c r="B96" s="9">
        <v>77455</v>
      </c>
      <c r="C96" s="9">
        <v>1235</v>
      </c>
      <c r="D96" s="9">
        <v>11149</v>
      </c>
      <c r="E96" s="9">
        <v>1000</v>
      </c>
      <c r="F96" s="12">
        <f t="shared" si="2"/>
        <v>90839</v>
      </c>
      <c r="G96" s="12">
        <f t="shared" si="3"/>
        <v>1402.473</v>
      </c>
    </row>
    <row r="97" spans="1:7" x14ac:dyDescent="0.25">
      <c r="A97" s="8" t="s">
        <v>1382</v>
      </c>
      <c r="B97" s="9">
        <v>189611</v>
      </c>
      <c r="C97" s="9">
        <v>1351</v>
      </c>
      <c r="D97" s="9">
        <v>9314</v>
      </c>
      <c r="E97" s="9">
        <v>500</v>
      </c>
      <c r="F97" s="12">
        <f t="shared" si="2"/>
        <v>200776</v>
      </c>
      <c r="G97" s="12">
        <f t="shared" si="3"/>
        <v>2408.1930000000002</v>
      </c>
    </row>
    <row r="98" spans="1:7" x14ac:dyDescent="0.25">
      <c r="A98" s="8" t="s">
        <v>533</v>
      </c>
      <c r="B98" s="9">
        <v>14465</v>
      </c>
      <c r="C98" s="9"/>
      <c r="D98" s="9">
        <v>322</v>
      </c>
      <c r="E98" s="9"/>
      <c r="F98" s="12">
        <f t="shared" si="2"/>
        <v>14787</v>
      </c>
      <c r="G98" s="12">
        <f t="shared" si="3"/>
        <v>161.39400000000001</v>
      </c>
    </row>
    <row r="99" spans="1:7" x14ac:dyDescent="0.25">
      <c r="A99" s="8" t="s">
        <v>1383</v>
      </c>
      <c r="B99" s="9">
        <v>55863</v>
      </c>
      <c r="C99" s="9">
        <v>984</v>
      </c>
      <c r="D99" s="9">
        <v>3430</v>
      </c>
      <c r="E99" s="9"/>
      <c r="F99" s="12">
        <f t="shared" si="2"/>
        <v>60277</v>
      </c>
      <c r="G99" s="12">
        <f t="shared" si="3"/>
        <v>741.91</v>
      </c>
    </row>
    <row r="100" spans="1:7" x14ac:dyDescent="0.25">
      <c r="A100" s="8" t="s">
        <v>1384</v>
      </c>
      <c r="B100" s="9">
        <v>46342</v>
      </c>
      <c r="C100" s="9"/>
      <c r="D100" s="9"/>
      <c r="E100" s="9"/>
      <c r="F100" s="12">
        <f t="shared" ref="F100:F131" si="4">SUM(B100:E100)</f>
        <v>46342</v>
      </c>
      <c r="G100" s="12">
        <f t="shared" si="3"/>
        <v>463.42</v>
      </c>
    </row>
    <row r="101" spans="1:7" x14ac:dyDescent="0.25">
      <c r="A101" s="8" t="s">
        <v>1385</v>
      </c>
      <c r="B101" s="9">
        <v>62480</v>
      </c>
      <c r="C101" s="9">
        <v>232</v>
      </c>
      <c r="D101" s="9">
        <v>334</v>
      </c>
      <c r="E101" s="9"/>
      <c r="F101" s="12">
        <f t="shared" si="4"/>
        <v>63046</v>
      </c>
      <c r="G101" s="12">
        <f t="shared" si="3"/>
        <v>643.32799999999997</v>
      </c>
    </row>
    <row r="102" spans="1:7" x14ac:dyDescent="0.25">
      <c r="A102" s="8" t="s">
        <v>613</v>
      </c>
      <c r="B102" s="9">
        <v>88724</v>
      </c>
      <c r="C102" s="9">
        <v>1563</v>
      </c>
      <c r="D102" s="9">
        <v>17178</v>
      </c>
      <c r="E102" s="9"/>
      <c r="F102" s="12">
        <f t="shared" si="4"/>
        <v>107465</v>
      </c>
      <c r="G102" s="12">
        <f t="shared" si="3"/>
        <v>1788.3109999999999</v>
      </c>
    </row>
    <row r="103" spans="1:7" x14ac:dyDescent="0.25">
      <c r="A103" s="4" t="s">
        <v>1386</v>
      </c>
      <c r="B103" s="13">
        <v>884434</v>
      </c>
      <c r="C103" s="13">
        <v>233433</v>
      </c>
      <c r="D103" s="13">
        <v>55834</v>
      </c>
      <c r="E103" s="13">
        <v>63</v>
      </c>
      <c r="F103" s="14">
        <f t="shared" si="4"/>
        <v>1173764</v>
      </c>
      <c r="G103" s="14">
        <f t="shared" si="3"/>
        <v>12917.519</v>
      </c>
    </row>
    <row r="104" spans="1:7" x14ac:dyDescent="0.25">
      <c r="A104" s="8" t="s">
        <v>1387</v>
      </c>
      <c r="B104" s="9">
        <v>11854</v>
      </c>
      <c r="C104" s="9">
        <v>200</v>
      </c>
      <c r="D104" s="9"/>
      <c r="E104" s="9"/>
      <c r="F104" s="12">
        <f t="shared" si="4"/>
        <v>12054</v>
      </c>
      <c r="G104" s="12">
        <f t="shared" si="3"/>
        <v>119.54</v>
      </c>
    </row>
    <row r="105" spans="1:7" x14ac:dyDescent="0.25">
      <c r="A105" s="8" t="s">
        <v>1388</v>
      </c>
      <c r="B105" s="9">
        <v>102256</v>
      </c>
      <c r="C105" s="9">
        <v>2149</v>
      </c>
      <c r="D105" s="9">
        <v>3866</v>
      </c>
      <c r="E105" s="9"/>
      <c r="F105" s="12">
        <f t="shared" si="4"/>
        <v>108271</v>
      </c>
      <c r="G105" s="12">
        <f t="shared" si="3"/>
        <v>1234.337</v>
      </c>
    </row>
    <row r="106" spans="1:7" x14ac:dyDescent="0.25">
      <c r="A106" s="8" t="s">
        <v>677</v>
      </c>
      <c r="B106" s="9">
        <v>358739</v>
      </c>
      <c r="C106" s="9">
        <v>229430</v>
      </c>
      <c r="D106" s="9">
        <v>18787</v>
      </c>
      <c r="E106" s="9"/>
      <c r="F106" s="12">
        <f t="shared" si="4"/>
        <v>606956</v>
      </c>
      <c r="G106" s="12">
        <f t="shared" si="3"/>
        <v>5711.4639999999999</v>
      </c>
    </row>
    <row r="107" spans="1:7" x14ac:dyDescent="0.25">
      <c r="A107" s="8" t="s">
        <v>1389</v>
      </c>
      <c r="B107" s="9">
        <v>76742</v>
      </c>
      <c r="C107" s="9">
        <v>77</v>
      </c>
      <c r="D107" s="9">
        <v>11615</v>
      </c>
      <c r="E107" s="9"/>
      <c r="F107" s="12">
        <f t="shared" si="4"/>
        <v>88434</v>
      </c>
      <c r="G107" s="12">
        <f t="shared" si="3"/>
        <v>1371.7850000000001</v>
      </c>
    </row>
    <row r="108" spans="1:7" x14ac:dyDescent="0.25">
      <c r="A108" s="8" t="s">
        <v>1390</v>
      </c>
      <c r="B108" s="9">
        <v>224151</v>
      </c>
      <c r="C108" s="9">
        <v>1347</v>
      </c>
      <c r="D108" s="9">
        <v>17531</v>
      </c>
      <c r="E108" s="9">
        <v>63</v>
      </c>
      <c r="F108" s="12">
        <f t="shared" si="4"/>
        <v>243092</v>
      </c>
      <c r="G108" s="12">
        <f t="shared" si="3"/>
        <v>3162.5030000000002</v>
      </c>
    </row>
    <row r="109" spans="1:7" x14ac:dyDescent="0.25">
      <c r="A109" s="8" t="s">
        <v>1391</v>
      </c>
      <c r="B109" s="9">
        <v>13598</v>
      </c>
      <c r="C109" s="9"/>
      <c r="D109" s="9">
        <v>99</v>
      </c>
      <c r="E109" s="9"/>
      <c r="F109" s="12">
        <f t="shared" si="4"/>
        <v>13697</v>
      </c>
      <c r="G109" s="12">
        <f t="shared" si="3"/>
        <v>141.12799999999999</v>
      </c>
    </row>
    <row r="110" spans="1:7" x14ac:dyDescent="0.25">
      <c r="A110" s="8" t="s">
        <v>1392</v>
      </c>
      <c r="B110" s="9">
        <v>97094</v>
      </c>
      <c r="C110" s="9">
        <v>230</v>
      </c>
      <c r="D110" s="9">
        <v>3936</v>
      </c>
      <c r="E110" s="9"/>
      <c r="F110" s="12">
        <f t="shared" si="4"/>
        <v>101260</v>
      </c>
      <c r="G110" s="12">
        <f t="shared" si="3"/>
        <v>1176.7619999999999</v>
      </c>
    </row>
    <row r="111" spans="1:7" x14ac:dyDescent="0.25">
      <c r="A111" s="4" t="s">
        <v>1393</v>
      </c>
      <c r="B111" s="13">
        <v>897081</v>
      </c>
      <c r="C111" s="13">
        <v>6581</v>
      </c>
      <c r="D111" s="13">
        <v>57959</v>
      </c>
      <c r="E111" s="13">
        <v>1381</v>
      </c>
      <c r="F111" s="14">
        <f t="shared" si="4"/>
        <v>963002</v>
      </c>
      <c r="G111" s="14">
        <f t="shared" si="3"/>
        <v>12075.584999999999</v>
      </c>
    </row>
    <row r="112" spans="1:7" x14ac:dyDescent="0.25">
      <c r="A112" s="8" t="s">
        <v>1394</v>
      </c>
      <c r="B112" s="9">
        <v>28588</v>
      </c>
      <c r="C112" s="9">
        <v>290</v>
      </c>
      <c r="D112" s="9">
        <v>1264</v>
      </c>
      <c r="E112" s="9"/>
      <c r="F112" s="12">
        <f t="shared" si="4"/>
        <v>30142</v>
      </c>
      <c r="G112" s="12">
        <f t="shared" si="3"/>
        <v>353.05799999999999</v>
      </c>
    </row>
    <row r="113" spans="1:7" x14ac:dyDescent="0.25">
      <c r="A113" s="8" t="s">
        <v>1387</v>
      </c>
      <c r="B113" s="9">
        <v>89494</v>
      </c>
      <c r="C113" s="9">
        <v>794</v>
      </c>
      <c r="D113" s="9">
        <v>3297</v>
      </c>
      <c r="E113" s="9"/>
      <c r="F113" s="12">
        <f t="shared" si="4"/>
        <v>93585</v>
      </c>
      <c r="G113" s="12">
        <f t="shared" si="3"/>
        <v>1070.354</v>
      </c>
    </row>
    <row r="114" spans="1:7" x14ac:dyDescent="0.25">
      <c r="A114" s="8" t="s">
        <v>1395</v>
      </c>
      <c r="B114" s="9">
        <v>74997</v>
      </c>
      <c r="C114" s="9">
        <v>439</v>
      </c>
      <c r="D114" s="9">
        <v>5581</v>
      </c>
      <c r="E114" s="9">
        <v>573</v>
      </c>
      <c r="F114" s="12">
        <f t="shared" si="4"/>
        <v>81590</v>
      </c>
      <c r="G114" s="12">
        <f t="shared" si="3"/>
        <v>1066.443</v>
      </c>
    </row>
    <row r="115" spans="1:7" x14ac:dyDescent="0.25">
      <c r="A115" s="8" t="s">
        <v>1396</v>
      </c>
      <c r="B115" s="9">
        <v>188078</v>
      </c>
      <c r="C115" s="9">
        <v>494</v>
      </c>
      <c r="D115" s="9">
        <v>5661</v>
      </c>
      <c r="E115" s="9">
        <v>454</v>
      </c>
      <c r="F115" s="12">
        <f t="shared" si="4"/>
        <v>194687</v>
      </c>
      <c r="G115" s="12">
        <f t="shared" si="3"/>
        <v>2196.69</v>
      </c>
    </row>
    <row r="116" spans="1:7" x14ac:dyDescent="0.25">
      <c r="A116" s="8" t="s">
        <v>1388</v>
      </c>
      <c r="B116" s="9">
        <v>7816</v>
      </c>
      <c r="C116" s="9">
        <v>373</v>
      </c>
      <c r="D116" s="9">
        <v>3372</v>
      </c>
      <c r="E116" s="9"/>
      <c r="F116" s="12">
        <f t="shared" si="4"/>
        <v>11561</v>
      </c>
      <c r="G116" s="12">
        <f t="shared" si="3"/>
        <v>255.369</v>
      </c>
    </row>
    <row r="117" spans="1:7" x14ac:dyDescent="0.25">
      <c r="A117" s="8" t="s">
        <v>1397</v>
      </c>
      <c r="B117" s="9">
        <v>129942</v>
      </c>
      <c r="C117" s="9">
        <v>662</v>
      </c>
      <c r="D117" s="9">
        <v>12524</v>
      </c>
      <c r="E117" s="9"/>
      <c r="F117" s="12">
        <f t="shared" si="4"/>
        <v>143128</v>
      </c>
      <c r="G117" s="12">
        <f t="shared" si="3"/>
        <v>1953.9780000000001</v>
      </c>
    </row>
    <row r="118" spans="1:7" x14ac:dyDescent="0.25">
      <c r="A118" s="8" t="s">
        <v>1398</v>
      </c>
      <c r="B118" s="9">
        <v>25249</v>
      </c>
      <c r="C118" s="9"/>
      <c r="D118" s="9">
        <v>573</v>
      </c>
      <c r="E118" s="9"/>
      <c r="F118" s="12">
        <f t="shared" si="4"/>
        <v>25822</v>
      </c>
      <c r="G118" s="12">
        <f t="shared" si="3"/>
        <v>282.286</v>
      </c>
    </row>
    <row r="119" spans="1:7" x14ac:dyDescent="0.25">
      <c r="A119" s="8" t="s">
        <v>1399</v>
      </c>
      <c r="B119" s="9">
        <v>48340</v>
      </c>
      <c r="C119" s="9">
        <v>632</v>
      </c>
      <c r="D119" s="9">
        <v>2110</v>
      </c>
      <c r="E119" s="9"/>
      <c r="F119" s="12">
        <f t="shared" si="4"/>
        <v>51082</v>
      </c>
      <c r="G119" s="12">
        <f t="shared" si="3"/>
        <v>596.28</v>
      </c>
    </row>
    <row r="120" spans="1:7" x14ac:dyDescent="0.25">
      <c r="A120" s="8" t="s">
        <v>1400</v>
      </c>
      <c r="B120" s="9">
        <v>151612</v>
      </c>
      <c r="C120" s="9">
        <v>1378</v>
      </c>
      <c r="D120" s="9">
        <v>8225</v>
      </c>
      <c r="E120" s="9"/>
      <c r="F120" s="12">
        <f t="shared" si="4"/>
        <v>161215</v>
      </c>
      <c r="G120" s="12">
        <f t="shared" si="3"/>
        <v>1950.71</v>
      </c>
    </row>
    <row r="121" spans="1:7" x14ac:dyDescent="0.25">
      <c r="A121" s="8" t="s">
        <v>1401</v>
      </c>
      <c r="B121" s="9">
        <v>55048</v>
      </c>
      <c r="C121" s="9">
        <v>814</v>
      </c>
      <c r="D121" s="9">
        <v>155</v>
      </c>
      <c r="E121" s="9"/>
      <c r="F121" s="12">
        <f t="shared" si="4"/>
        <v>56017</v>
      </c>
      <c r="G121" s="12">
        <f t="shared" si="3"/>
        <v>562.61</v>
      </c>
    </row>
    <row r="122" spans="1:7" x14ac:dyDescent="0.25">
      <c r="A122" s="8" t="s">
        <v>1390</v>
      </c>
      <c r="B122" s="9">
        <v>11570</v>
      </c>
      <c r="C122" s="9"/>
      <c r="D122" s="9">
        <v>2752</v>
      </c>
      <c r="E122" s="9"/>
      <c r="F122" s="12">
        <f t="shared" si="4"/>
        <v>14322</v>
      </c>
      <c r="G122" s="12">
        <f t="shared" si="3"/>
        <v>258.80399999999997</v>
      </c>
    </row>
    <row r="123" spans="1:7" x14ac:dyDescent="0.25">
      <c r="A123" s="8" t="s">
        <v>1391</v>
      </c>
      <c r="B123" s="9">
        <v>40747</v>
      </c>
      <c r="C123" s="9">
        <v>705</v>
      </c>
      <c r="D123" s="9">
        <v>9538</v>
      </c>
      <c r="E123" s="9">
        <v>354</v>
      </c>
      <c r="F123" s="12">
        <f t="shared" si="4"/>
        <v>51344</v>
      </c>
      <c r="G123" s="12">
        <f t="shared" si="3"/>
        <v>921.83900000000006</v>
      </c>
    </row>
    <row r="124" spans="1:7" x14ac:dyDescent="0.25">
      <c r="A124" s="8" t="s">
        <v>1392</v>
      </c>
      <c r="B124" s="9">
        <v>45600</v>
      </c>
      <c r="C124" s="9"/>
      <c r="D124" s="9">
        <v>2907</v>
      </c>
      <c r="E124" s="9"/>
      <c r="F124" s="12">
        <f t="shared" si="4"/>
        <v>48507</v>
      </c>
      <c r="G124" s="12">
        <f t="shared" si="3"/>
        <v>607.16399999999999</v>
      </c>
    </row>
    <row r="125" spans="1:7" x14ac:dyDescent="0.25">
      <c r="A125" s="4" t="s">
        <v>1402</v>
      </c>
      <c r="B125" s="13">
        <v>364523</v>
      </c>
      <c r="C125" s="13">
        <v>6625</v>
      </c>
      <c r="D125" s="13">
        <v>25719</v>
      </c>
      <c r="E125" s="13">
        <v>1073</v>
      </c>
      <c r="F125" s="14">
        <f t="shared" si="4"/>
        <v>397940</v>
      </c>
      <c r="G125" s="14">
        <f t="shared" si="3"/>
        <v>5060.8090000000002</v>
      </c>
    </row>
    <row r="126" spans="1:7" x14ac:dyDescent="0.25">
      <c r="A126" s="8" t="s">
        <v>1403</v>
      </c>
      <c r="B126" s="9">
        <v>100885</v>
      </c>
      <c r="C126" s="9">
        <v>1483</v>
      </c>
      <c r="D126" s="9">
        <v>7537</v>
      </c>
      <c r="E126" s="9">
        <v>560</v>
      </c>
      <c r="F126" s="12">
        <f t="shared" si="4"/>
        <v>110465</v>
      </c>
      <c r="G126" s="12">
        <f t="shared" si="3"/>
        <v>1431.7090000000001</v>
      </c>
    </row>
    <row r="127" spans="1:7" x14ac:dyDescent="0.25">
      <c r="A127" s="8" t="s">
        <v>196</v>
      </c>
      <c r="B127" s="9">
        <v>22119</v>
      </c>
      <c r="C127" s="9">
        <v>843</v>
      </c>
      <c r="D127" s="9">
        <v>202</v>
      </c>
      <c r="E127" s="9"/>
      <c r="F127" s="12">
        <f t="shared" si="4"/>
        <v>23164</v>
      </c>
      <c r="G127" s="12">
        <f t="shared" si="3"/>
        <v>235.90899999999999</v>
      </c>
    </row>
    <row r="128" spans="1:7" x14ac:dyDescent="0.25">
      <c r="A128" s="8" t="s">
        <v>1404</v>
      </c>
      <c r="B128" s="9">
        <v>164484</v>
      </c>
      <c r="C128" s="9">
        <v>2912</v>
      </c>
      <c r="D128" s="9">
        <v>14166</v>
      </c>
      <c r="E128" s="9">
        <v>513</v>
      </c>
      <c r="F128" s="12">
        <f t="shared" si="4"/>
        <v>182075</v>
      </c>
      <c r="G128" s="12">
        <f t="shared" si="3"/>
        <v>2417.578</v>
      </c>
    </row>
    <row r="129" spans="1:7" x14ac:dyDescent="0.25">
      <c r="A129" s="8" t="s">
        <v>1405</v>
      </c>
      <c r="B129" s="9">
        <v>37805</v>
      </c>
      <c r="C129" s="9">
        <v>1013</v>
      </c>
      <c r="D129" s="9">
        <v>1604</v>
      </c>
      <c r="E129" s="9"/>
      <c r="F129" s="12">
        <f t="shared" si="4"/>
        <v>40422</v>
      </c>
      <c r="G129" s="12">
        <f t="shared" si="3"/>
        <v>466.52300000000002</v>
      </c>
    </row>
    <row r="130" spans="1:7" x14ac:dyDescent="0.25">
      <c r="A130" s="8" t="s">
        <v>1406</v>
      </c>
      <c r="B130" s="9">
        <v>39230</v>
      </c>
      <c r="C130" s="9">
        <v>374</v>
      </c>
      <c r="D130" s="9">
        <v>2210</v>
      </c>
      <c r="E130" s="9"/>
      <c r="F130" s="12">
        <f t="shared" si="4"/>
        <v>41814</v>
      </c>
      <c r="G130" s="12">
        <f t="shared" si="3"/>
        <v>509.09</v>
      </c>
    </row>
    <row r="131" spans="1:7" x14ac:dyDescent="0.25">
      <c r="A131" s="4" t="s">
        <v>942</v>
      </c>
      <c r="B131" s="11">
        <v>8179733</v>
      </c>
      <c r="C131" s="11">
        <v>316624</v>
      </c>
      <c r="D131" s="11">
        <v>535022</v>
      </c>
      <c r="E131" s="11">
        <v>30840</v>
      </c>
      <c r="F131" s="15">
        <f t="shared" si="4"/>
        <v>9062219</v>
      </c>
      <c r="G131" s="15">
        <f t="shared" si="3"/>
        <v>112496.874</v>
      </c>
    </row>
    <row r="132" spans="1:7" x14ac:dyDescent="0.25">
      <c r="F132" s="99"/>
      <c r="G132" s="100"/>
    </row>
  </sheetData>
  <sheetProtection algorithmName="SHA-512" hashValue="biH1xCtIG8+res65DZ2dxzyTdeq5GKHGzKLRpDOOVP39FNQ5Ax9SfD0/SOow0/UkUIRxX0peeFJjc/X60cScpQ==" saltValue="zFloXdNepYppWKrEsjLisQ==" spinCount="100000" sheet="1" objects="1" scenarios="1" autoFilter="0"/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8118-A425-4BEE-9525-60C087191E0B}">
  <sheetPr codeName="Feuil4"/>
  <dimension ref="A1:J136"/>
  <sheetViews>
    <sheetView workbookViewId="0"/>
  </sheetViews>
  <sheetFormatPr baseColWidth="10" defaultColWidth="23.85546875" defaultRowHeight="15" x14ac:dyDescent="0.25"/>
  <cols>
    <col min="1" max="1" width="38.85546875" style="8" bestFit="1" customWidth="1"/>
    <col min="2" max="6" width="18.7109375" style="91" customWidth="1"/>
    <col min="7" max="7" width="18.7109375" style="17" customWidth="1"/>
    <col min="8" max="8" width="9.28515625" style="7" customWidth="1"/>
    <col min="9" max="9" width="25.140625" style="7" bestFit="1" customWidth="1"/>
    <col min="10" max="10" width="14.28515625" style="7" customWidth="1"/>
    <col min="11" max="16384" width="23.85546875" style="7"/>
  </cols>
  <sheetData>
    <row r="1" spans="1:10" s="109" customFormat="1" ht="29.25" customHeight="1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1409</v>
      </c>
      <c r="F1" s="108" t="s">
        <v>1309</v>
      </c>
      <c r="G1" s="107" t="s">
        <v>1310</v>
      </c>
    </row>
    <row r="2" spans="1:10" x14ac:dyDescent="0.25">
      <c r="A2" s="78" t="s">
        <v>1410</v>
      </c>
      <c r="B2" s="90">
        <v>466337</v>
      </c>
      <c r="C2" s="90">
        <v>379</v>
      </c>
      <c r="D2" s="90">
        <v>27320</v>
      </c>
      <c r="E2" s="90"/>
      <c r="F2" s="90">
        <v>494036</v>
      </c>
      <c r="G2" s="82">
        <f>('2018'!B2*10+'2018'!D2*52+'2018'!E2*40+'2018'!C2*5)/1000</f>
        <v>6085.9049999999997</v>
      </c>
      <c r="I2" s="101" t="s">
        <v>1312</v>
      </c>
      <c r="J2" s="105"/>
    </row>
    <row r="3" spans="1:10" x14ac:dyDescent="0.25">
      <c r="A3" s="8" t="s">
        <v>474</v>
      </c>
      <c r="B3" s="91">
        <v>16074</v>
      </c>
      <c r="D3" s="91">
        <v>496</v>
      </c>
      <c r="F3" s="91">
        <v>16570</v>
      </c>
      <c r="G3" s="17">
        <f>('2018'!B3*10+'2018'!D3*52+'2018'!E3*40+'2018'!C3*5)/1000</f>
        <v>186.53200000000001</v>
      </c>
      <c r="I3" s="102" t="s">
        <v>1411</v>
      </c>
      <c r="J3" s="103" t="s">
        <v>1315</v>
      </c>
    </row>
    <row r="4" spans="1:10" x14ac:dyDescent="0.25">
      <c r="A4" s="8" t="s">
        <v>483</v>
      </c>
      <c r="B4" s="91">
        <v>28910</v>
      </c>
      <c r="D4" s="91">
        <v>1079</v>
      </c>
      <c r="F4" s="91">
        <v>29989</v>
      </c>
      <c r="G4" s="17">
        <f>('2018'!B4*10+'2018'!D4*52+'2018'!E4*40+'2018'!C4*5)/1000</f>
        <v>345.20800000000003</v>
      </c>
      <c r="I4" s="102" t="s">
        <v>1412</v>
      </c>
      <c r="J4" s="103" t="s">
        <v>1317</v>
      </c>
    </row>
    <row r="5" spans="1:10" x14ac:dyDescent="0.25">
      <c r="A5" s="8" t="s">
        <v>53</v>
      </c>
      <c r="B5" s="91">
        <v>27425</v>
      </c>
      <c r="D5" s="91">
        <v>6673</v>
      </c>
      <c r="F5" s="91">
        <v>34098</v>
      </c>
      <c r="G5" s="17">
        <f>('2018'!B5*10+'2018'!D5*52+'2018'!E5*40+'2018'!C5*5)/1000</f>
        <v>621.24599999999998</v>
      </c>
      <c r="I5" s="102" t="s">
        <v>1306</v>
      </c>
      <c r="J5" s="103" t="s">
        <v>1318</v>
      </c>
    </row>
    <row r="6" spans="1:10" x14ac:dyDescent="0.25">
      <c r="A6" s="8" t="s">
        <v>490</v>
      </c>
      <c r="B6" s="91">
        <v>23504</v>
      </c>
      <c r="D6" s="91">
        <v>431</v>
      </c>
      <c r="F6" s="91">
        <v>23935</v>
      </c>
      <c r="G6" s="17">
        <f>('2018'!B6*10+'2018'!D6*52+'2018'!E6*40+'2018'!C6*5)/1000</f>
        <v>257.452</v>
      </c>
      <c r="I6" s="102" t="s">
        <v>1413</v>
      </c>
      <c r="J6" s="103" t="s">
        <v>1321</v>
      </c>
    </row>
    <row r="7" spans="1:10" x14ac:dyDescent="0.25">
      <c r="A7" s="8" t="s">
        <v>496</v>
      </c>
      <c r="B7" s="91">
        <v>12083</v>
      </c>
      <c r="D7" s="91">
        <v>215</v>
      </c>
      <c r="F7" s="91">
        <v>12298</v>
      </c>
      <c r="G7" s="17">
        <f>('2018'!B7*10+'2018'!D7*52+'2018'!E7*40+'2018'!C7*5)/1000</f>
        <v>132.01</v>
      </c>
    </row>
    <row r="8" spans="1:10" x14ac:dyDescent="0.25">
      <c r="A8" s="8" t="s">
        <v>66</v>
      </c>
      <c r="B8" s="91">
        <v>33655</v>
      </c>
      <c r="D8" s="91">
        <v>3088</v>
      </c>
      <c r="F8" s="91">
        <v>36743</v>
      </c>
      <c r="G8" s="17">
        <f>('2018'!B8*10+'2018'!D8*52+'2018'!E8*40+'2018'!C8*5)/1000</f>
        <v>497.12599999999998</v>
      </c>
    </row>
    <row r="9" spans="1:10" x14ac:dyDescent="0.25">
      <c r="A9" s="8" t="s">
        <v>74</v>
      </c>
      <c r="B9" s="91">
        <v>23635</v>
      </c>
      <c r="D9" s="91">
        <v>1813</v>
      </c>
      <c r="F9" s="91">
        <v>25448</v>
      </c>
      <c r="G9" s="17">
        <f>('2018'!B9*10+'2018'!D9*52+'2018'!E9*40+'2018'!C9*5)/1000</f>
        <v>330.62599999999998</v>
      </c>
    </row>
    <row r="10" spans="1:10" x14ac:dyDescent="0.25">
      <c r="A10" s="8" t="s">
        <v>86</v>
      </c>
      <c r="B10" s="91">
        <v>35125</v>
      </c>
      <c r="D10" s="91">
        <v>2480</v>
      </c>
      <c r="F10" s="91">
        <v>37605</v>
      </c>
      <c r="G10" s="17">
        <f>('2018'!B10*10+'2018'!D10*52+'2018'!E10*40+'2018'!C10*5)/1000</f>
        <v>480.21</v>
      </c>
    </row>
    <row r="11" spans="1:10" x14ac:dyDescent="0.25">
      <c r="A11" s="8" t="s">
        <v>427</v>
      </c>
      <c r="B11" s="91">
        <v>1744</v>
      </c>
      <c r="F11" s="91">
        <v>1744</v>
      </c>
      <c r="G11" s="17">
        <f>('2018'!B11*10+'2018'!D11*52+'2018'!E11*40+'2018'!C11*5)/1000</f>
        <v>17.440000000000001</v>
      </c>
    </row>
    <row r="12" spans="1:10" x14ac:dyDescent="0.25">
      <c r="A12" s="8" t="s">
        <v>502</v>
      </c>
      <c r="B12" s="91">
        <v>27098</v>
      </c>
      <c r="D12" s="91">
        <v>527</v>
      </c>
      <c r="F12" s="91">
        <v>27625</v>
      </c>
      <c r="G12" s="17">
        <f>('2018'!B12*10+'2018'!D12*52+'2018'!E12*40+'2018'!C12*5)/1000</f>
        <v>298.38400000000001</v>
      </c>
    </row>
    <row r="13" spans="1:10" x14ac:dyDescent="0.25">
      <c r="A13" s="8" t="s">
        <v>97</v>
      </c>
      <c r="B13" s="91">
        <v>13519</v>
      </c>
      <c r="D13" s="91">
        <v>942</v>
      </c>
      <c r="F13" s="91">
        <v>14461</v>
      </c>
      <c r="G13" s="17">
        <f>('2018'!B13*10+'2018'!D13*52+'2018'!E13*40+'2018'!C13*5)/1000</f>
        <v>184.17400000000001</v>
      </c>
    </row>
    <row r="14" spans="1:10" x14ac:dyDescent="0.25">
      <c r="A14" s="8" t="s">
        <v>102</v>
      </c>
      <c r="B14" s="91">
        <v>161935</v>
      </c>
      <c r="D14" s="91">
        <v>4686</v>
      </c>
      <c r="F14" s="91">
        <v>166621</v>
      </c>
      <c r="G14" s="17">
        <f>('2018'!B14*10+'2018'!D14*52+'2018'!E14*40+'2018'!C14*5)/1000</f>
        <v>1863.0219999999999</v>
      </c>
    </row>
    <row r="15" spans="1:10" x14ac:dyDescent="0.25">
      <c r="A15" s="8" t="s">
        <v>111</v>
      </c>
      <c r="B15" s="91">
        <v>38893</v>
      </c>
      <c r="D15" s="91">
        <v>3018</v>
      </c>
      <c r="F15" s="91">
        <v>41911</v>
      </c>
      <c r="G15" s="17">
        <f>('2018'!B15*10+'2018'!D15*52+'2018'!E15*40+'2018'!C15*5)/1000</f>
        <v>545.86599999999999</v>
      </c>
    </row>
    <row r="16" spans="1:10" x14ac:dyDescent="0.25">
      <c r="A16" s="8" t="s">
        <v>119</v>
      </c>
      <c r="B16" s="91">
        <v>22737</v>
      </c>
      <c r="C16" s="91">
        <v>379</v>
      </c>
      <c r="D16" s="91">
        <v>1872</v>
      </c>
      <c r="F16" s="91">
        <v>24988</v>
      </c>
      <c r="G16" s="17">
        <f>('2018'!B16*10+'2018'!D16*52+'2018'!E16*40+'2018'!C16*5)/1000</f>
        <v>326.60899999999998</v>
      </c>
    </row>
    <row r="17" spans="1:7" x14ac:dyDescent="0.25">
      <c r="A17" s="46" t="s">
        <v>1414</v>
      </c>
      <c r="B17" s="92">
        <v>340509</v>
      </c>
      <c r="C17" s="92">
        <v>2900</v>
      </c>
      <c r="D17" s="92">
        <v>24719</v>
      </c>
      <c r="E17" s="92">
        <v>697</v>
      </c>
      <c r="F17" s="92">
        <v>368825</v>
      </c>
      <c r="G17" s="28">
        <f>('2018'!B17*10+'2018'!D17*52+'2018'!E17*40+'2018'!C17*5)/1000</f>
        <v>4732.8580000000002</v>
      </c>
    </row>
    <row r="18" spans="1:7" x14ac:dyDescent="0.25">
      <c r="A18" s="8" t="s">
        <v>901</v>
      </c>
      <c r="B18" s="91">
        <v>77044</v>
      </c>
      <c r="C18" s="91">
        <v>766</v>
      </c>
      <c r="D18" s="91">
        <v>3353</v>
      </c>
      <c r="F18" s="91">
        <v>81163</v>
      </c>
      <c r="G18" s="17">
        <f>('2018'!B18*10+'2018'!D18*52+'2018'!E18*40+'2018'!C18*5)/1000</f>
        <v>948.62599999999998</v>
      </c>
    </row>
    <row r="19" spans="1:7" x14ac:dyDescent="0.25">
      <c r="A19" s="8" t="s">
        <v>913</v>
      </c>
      <c r="B19" s="91">
        <v>41268</v>
      </c>
      <c r="D19" s="91">
        <v>4002</v>
      </c>
      <c r="F19" s="91">
        <v>45270</v>
      </c>
      <c r="G19" s="17">
        <f>('2018'!B19*10+'2018'!D19*52+'2018'!E19*40+'2018'!C19*5)/1000</f>
        <v>620.78399999999999</v>
      </c>
    </row>
    <row r="20" spans="1:7" x14ac:dyDescent="0.25">
      <c r="A20" s="8" t="s">
        <v>923</v>
      </c>
      <c r="B20" s="91">
        <v>24114</v>
      </c>
      <c r="D20" s="91">
        <v>405</v>
      </c>
      <c r="F20" s="91">
        <v>24519</v>
      </c>
      <c r="G20" s="17">
        <f>('2018'!B20*10+'2018'!D20*52+'2018'!E20*40+'2018'!C20*5)/1000</f>
        <v>262.2</v>
      </c>
    </row>
    <row r="21" spans="1:7" x14ac:dyDescent="0.25">
      <c r="A21" s="8" t="s">
        <v>934</v>
      </c>
      <c r="B21" s="91">
        <v>38358</v>
      </c>
      <c r="D21" s="91">
        <v>3736</v>
      </c>
      <c r="F21" s="91">
        <v>42094</v>
      </c>
      <c r="G21" s="17">
        <f>('2018'!B21*10+'2018'!D21*52+'2018'!E21*40+'2018'!C21*5)/1000</f>
        <v>577.85199999999998</v>
      </c>
    </row>
    <row r="22" spans="1:7" x14ac:dyDescent="0.25">
      <c r="A22" s="8" t="s">
        <v>941</v>
      </c>
      <c r="B22" s="91">
        <v>159725</v>
      </c>
      <c r="C22" s="91">
        <v>2134</v>
      </c>
      <c r="D22" s="91">
        <v>13223</v>
      </c>
      <c r="E22" s="91">
        <v>697</v>
      </c>
      <c r="F22" s="91">
        <v>175779</v>
      </c>
      <c r="G22" s="17">
        <f>('2018'!B22*10+'2018'!D22*52+'2018'!E22*40+'2018'!C22*5)/1000</f>
        <v>2323.3960000000002</v>
      </c>
    </row>
    <row r="23" spans="1:7" x14ac:dyDescent="0.25">
      <c r="A23" s="46" t="s">
        <v>176</v>
      </c>
      <c r="B23" s="92">
        <v>549364</v>
      </c>
      <c r="C23" s="92">
        <v>647</v>
      </c>
      <c r="D23" s="92">
        <v>31614</v>
      </c>
      <c r="E23" s="92">
        <v>592</v>
      </c>
      <c r="F23" s="92">
        <v>582217</v>
      </c>
      <c r="G23" s="28">
        <f>('2018'!B23*10+'2018'!D23*52+'2018'!E23*40+'2018'!C23*5)/1000</f>
        <v>7164.4830000000002</v>
      </c>
    </row>
    <row r="24" spans="1:7" x14ac:dyDescent="0.25">
      <c r="A24" s="8" t="s">
        <v>132</v>
      </c>
      <c r="B24" s="91">
        <v>7732</v>
      </c>
      <c r="D24" s="91">
        <v>115</v>
      </c>
      <c r="F24" s="91">
        <v>7847</v>
      </c>
      <c r="G24" s="17">
        <f>('2018'!B24*10+'2018'!D24*52+'2018'!E24*40+'2018'!C24*5)/1000</f>
        <v>83.3</v>
      </c>
    </row>
    <row r="25" spans="1:7" x14ac:dyDescent="0.25">
      <c r="A25" s="8" t="s">
        <v>139</v>
      </c>
      <c r="B25" s="91">
        <v>19273</v>
      </c>
      <c r="D25" s="91">
        <v>3037</v>
      </c>
      <c r="F25" s="91">
        <v>22310</v>
      </c>
      <c r="G25" s="17">
        <f>('2018'!B25*10+'2018'!D25*52+'2018'!E25*40+'2018'!C25*5)/1000</f>
        <v>350.654</v>
      </c>
    </row>
    <row r="26" spans="1:7" x14ac:dyDescent="0.25">
      <c r="A26" s="8" t="s">
        <v>145</v>
      </c>
      <c r="B26" s="91">
        <v>21769</v>
      </c>
      <c r="D26" s="91">
        <v>232</v>
      </c>
      <c r="F26" s="91">
        <v>22001</v>
      </c>
      <c r="G26" s="17">
        <f>('2018'!B26*10+'2018'!D26*52+'2018'!E26*40+'2018'!C26*5)/1000</f>
        <v>229.75399999999999</v>
      </c>
    </row>
    <row r="27" spans="1:7" x14ac:dyDescent="0.25">
      <c r="A27" s="8" t="s">
        <v>154</v>
      </c>
      <c r="B27" s="91">
        <v>16063</v>
      </c>
      <c r="D27" s="91">
        <v>468</v>
      </c>
      <c r="F27" s="91">
        <v>16531</v>
      </c>
      <c r="G27" s="17">
        <f>('2018'!B27*10+'2018'!D27*52+'2018'!E27*40+'2018'!C27*5)/1000</f>
        <v>184.96600000000001</v>
      </c>
    </row>
    <row r="28" spans="1:7" x14ac:dyDescent="0.25">
      <c r="A28" s="8" t="s">
        <v>160</v>
      </c>
      <c r="B28" s="91">
        <v>2987</v>
      </c>
      <c r="D28" s="91">
        <v>241</v>
      </c>
      <c r="F28" s="91">
        <v>3228</v>
      </c>
      <c r="G28" s="17">
        <f>('2018'!B28*10+'2018'!D28*52+'2018'!E28*40+'2018'!C28*5)/1000</f>
        <v>42.402000000000001</v>
      </c>
    </row>
    <row r="29" spans="1:7" x14ac:dyDescent="0.25">
      <c r="A29" s="8" t="s">
        <v>161</v>
      </c>
      <c r="B29" s="91">
        <v>66332</v>
      </c>
      <c r="D29" s="91">
        <v>2488</v>
      </c>
      <c r="F29" s="91">
        <v>68820</v>
      </c>
      <c r="G29" s="17">
        <f>('2018'!B29*10+'2018'!D29*52+'2018'!E29*40+'2018'!C29*5)/1000</f>
        <v>792.69600000000003</v>
      </c>
    </row>
    <row r="30" spans="1:7" x14ac:dyDescent="0.25">
      <c r="A30" s="8" t="s">
        <v>176</v>
      </c>
      <c r="B30" s="91">
        <v>415208</v>
      </c>
      <c r="C30" s="91">
        <v>647</v>
      </c>
      <c r="D30" s="91">
        <v>25033</v>
      </c>
      <c r="E30" s="91">
        <v>592</v>
      </c>
      <c r="F30" s="91">
        <v>441480</v>
      </c>
      <c r="G30" s="17">
        <f>('2018'!B30*10+'2018'!D30*52+'2018'!E30*40+'2018'!C30*5)/1000</f>
        <v>5480.7110000000002</v>
      </c>
    </row>
    <row r="31" spans="1:7" x14ac:dyDescent="0.25">
      <c r="A31" s="46" t="s">
        <v>1340</v>
      </c>
      <c r="B31" s="92">
        <v>305472</v>
      </c>
      <c r="C31" s="92">
        <v>313</v>
      </c>
      <c r="D31" s="92">
        <v>23587</v>
      </c>
      <c r="E31" s="92">
        <v>1246</v>
      </c>
      <c r="F31" s="92">
        <v>330618</v>
      </c>
      <c r="G31" s="28">
        <f>('2018'!B31*10+'2018'!D31*52+'2018'!E31*40+'2018'!C31*5)/1000</f>
        <v>4332.6490000000003</v>
      </c>
    </row>
    <row r="32" spans="1:7" x14ac:dyDescent="0.25">
      <c r="A32" s="8" t="s">
        <v>640</v>
      </c>
      <c r="B32" s="91">
        <v>18607</v>
      </c>
      <c r="D32" s="91">
        <v>1832</v>
      </c>
      <c r="F32" s="91">
        <v>20439</v>
      </c>
      <c r="G32" s="17">
        <f>('2018'!B32*10+'2018'!D32*52+'2018'!E32*40+'2018'!C32*5)/1000</f>
        <v>281.334</v>
      </c>
    </row>
    <row r="33" spans="1:10" x14ac:dyDescent="0.25">
      <c r="A33" s="8" t="s">
        <v>642</v>
      </c>
      <c r="B33" s="91">
        <v>9249</v>
      </c>
      <c r="D33" s="91">
        <v>1013</v>
      </c>
      <c r="E33" s="91">
        <v>5</v>
      </c>
      <c r="F33" s="91">
        <v>10267</v>
      </c>
      <c r="G33" s="17">
        <f>('2018'!B33*10+'2018'!D33*52+'2018'!E33*40+'2018'!C33*5)/1000</f>
        <v>145.36600000000001</v>
      </c>
    </row>
    <row r="34" spans="1:10" x14ac:dyDescent="0.25">
      <c r="A34" s="8" t="s">
        <v>652</v>
      </c>
      <c r="B34" s="91">
        <v>33239</v>
      </c>
      <c r="D34" s="91">
        <v>2089</v>
      </c>
      <c r="E34" s="91">
        <v>9</v>
      </c>
      <c r="F34" s="91">
        <v>35337</v>
      </c>
      <c r="G34" s="17">
        <f>('2018'!B34*10+'2018'!D34*52+'2018'!E34*40+'2018'!C34*5)/1000</f>
        <v>441.37799999999999</v>
      </c>
    </row>
    <row r="35" spans="1:10" x14ac:dyDescent="0.25">
      <c r="A35" s="8" t="s">
        <v>664</v>
      </c>
      <c r="B35" s="91">
        <v>14865</v>
      </c>
      <c r="D35" s="91">
        <v>948</v>
      </c>
      <c r="F35" s="91">
        <v>15813</v>
      </c>
      <c r="G35" s="17">
        <f>('2018'!B35*10+'2018'!D35*52+'2018'!E35*40+'2018'!C35*5)/1000</f>
        <v>197.946</v>
      </c>
    </row>
    <row r="36" spans="1:10" x14ac:dyDescent="0.25">
      <c r="A36" s="8" t="s">
        <v>674</v>
      </c>
      <c r="B36" s="91">
        <v>66036</v>
      </c>
      <c r="D36" s="91">
        <v>3280</v>
      </c>
      <c r="F36" s="91">
        <v>69316</v>
      </c>
      <c r="G36" s="17">
        <f>('2018'!B36*10+'2018'!D36*52+'2018'!E36*40+'2018'!C36*5)/1000</f>
        <v>830.92</v>
      </c>
    </row>
    <row r="37" spans="1:10" x14ac:dyDescent="0.25">
      <c r="A37" s="8" t="s">
        <v>675</v>
      </c>
      <c r="B37" s="91">
        <v>163476</v>
      </c>
      <c r="C37" s="91">
        <v>313</v>
      </c>
      <c r="D37" s="91">
        <v>14425</v>
      </c>
      <c r="E37" s="91">
        <v>1232</v>
      </c>
      <c r="F37" s="91">
        <v>179446</v>
      </c>
      <c r="G37" s="17">
        <f>('2018'!B37*10+'2018'!D37*52+'2018'!E37*40+'2018'!C37*5)/1000</f>
        <v>2435.7049999999999</v>
      </c>
    </row>
    <row r="38" spans="1:10" x14ac:dyDescent="0.25">
      <c r="A38" s="46" t="s">
        <v>1343</v>
      </c>
      <c r="B38" s="92">
        <v>368261</v>
      </c>
      <c r="C38" s="92"/>
      <c r="D38" s="92">
        <v>16915</v>
      </c>
      <c r="E38" s="92">
        <v>710</v>
      </c>
      <c r="F38" s="92">
        <v>385886</v>
      </c>
      <c r="G38" s="28">
        <f>('2018'!B38*10+'2018'!D38*52+'2018'!E38*40+'2018'!C38*5)/1000</f>
        <v>4590.59</v>
      </c>
    </row>
    <row r="39" spans="1:10" x14ac:dyDescent="0.25">
      <c r="A39" s="8" t="s">
        <v>393</v>
      </c>
      <c r="B39" s="91">
        <v>15422</v>
      </c>
      <c r="D39" s="91">
        <v>173</v>
      </c>
      <c r="F39" s="91">
        <v>15595</v>
      </c>
      <c r="G39" s="17">
        <f>('2018'!B39*10+'2018'!D39*52+'2018'!E39*40+'2018'!C39*5)/1000</f>
        <v>163.21600000000001</v>
      </c>
    </row>
    <row r="40" spans="1:10" x14ac:dyDescent="0.25">
      <c r="A40" s="8" t="s">
        <v>409</v>
      </c>
      <c r="B40" s="91">
        <v>31458</v>
      </c>
      <c r="D40" s="91">
        <v>2280</v>
      </c>
      <c r="F40" s="91">
        <v>33738</v>
      </c>
      <c r="G40" s="17">
        <f>('2018'!B40*10+'2018'!D40*52+'2018'!E40*40+'2018'!C40*5)/1000</f>
        <v>433.14</v>
      </c>
    </row>
    <row r="41" spans="1:10" x14ac:dyDescent="0.25">
      <c r="A41" s="8" t="s">
        <v>427</v>
      </c>
      <c r="B41" s="91">
        <v>33025</v>
      </c>
      <c r="D41" s="91">
        <v>1805</v>
      </c>
      <c r="F41" s="91">
        <v>34830</v>
      </c>
      <c r="G41" s="17">
        <f>('2018'!B41*10+'2018'!D41*52+'2018'!E41*40+'2018'!C41*5)/1000</f>
        <v>424.11</v>
      </c>
    </row>
    <row r="42" spans="1:10" x14ac:dyDescent="0.25">
      <c r="A42" s="8" t="s">
        <v>440</v>
      </c>
      <c r="B42" s="91">
        <v>32996</v>
      </c>
      <c r="D42" s="91">
        <v>1104</v>
      </c>
      <c r="F42" s="91">
        <v>34100</v>
      </c>
      <c r="G42" s="17">
        <f>('2018'!B42*10+'2018'!D42*52+'2018'!E42*40+'2018'!C42*5)/1000</f>
        <v>387.36799999999999</v>
      </c>
    </row>
    <row r="43" spans="1:10" x14ac:dyDescent="0.25">
      <c r="A43" s="8" t="s">
        <v>454</v>
      </c>
      <c r="B43" s="91">
        <v>15434</v>
      </c>
      <c r="D43" s="91">
        <v>188</v>
      </c>
      <c r="F43" s="91">
        <v>15622</v>
      </c>
      <c r="G43" s="17">
        <f>('2018'!B43*10+'2018'!D43*52+'2018'!E43*40+'2018'!C43*5)/1000</f>
        <v>164.11600000000001</v>
      </c>
    </row>
    <row r="44" spans="1:10" x14ac:dyDescent="0.25">
      <c r="A44" s="8" t="s">
        <v>460</v>
      </c>
      <c r="B44" s="91">
        <v>76145</v>
      </c>
      <c r="D44" s="91">
        <v>9257</v>
      </c>
      <c r="E44" s="91">
        <v>365</v>
      </c>
      <c r="F44" s="91">
        <v>85767</v>
      </c>
      <c r="G44" s="17">
        <f>('2018'!B44*10+'2018'!D44*52+'2018'!E44*40+'2018'!C44*5)/1000</f>
        <v>1257.414</v>
      </c>
    </row>
    <row r="45" spans="1:10" x14ac:dyDescent="0.25">
      <c r="A45" s="8" t="s">
        <v>470</v>
      </c>
      <c r="B45" s="91">
        <v>163781</v>
      </c>
      <c r="D45" s="91">
        <v>2108</v>
      </c>
      <c r="E45" s="91">
        <v>345</v>
      </c>
      <c r="F45" s="91">
        <v>166234</v>
      </c>
      <c r="G45" s="17">
        <f>('2018'!B45*10+'2018'!D45*52+'2018'!E45*40+'2018'!C45*5)/1000</f>
        <v>1761.2260000000001</v>
      </c>
    </row>
    <row r="46" spans="1:10" x14ac:dyDescent="0.25">
      <c r="A46" s="46" t="s">
        <v>1415</v>
      </c>
      <c r="B46" s="92">
        <v>858504</v>
      </c>
      <c r="C46" s="92">
        <v>4759</v>
      </c>
      <c r="D46" s="92">
        <v>75350</v>
      </c>
      <c r="E46" s="92">
        <v>9093</v>
      </c>
      <c r="F46" s="92">
        <v>947706</v>
      </c>
      <c r="G46" s="28">
        <f>('2018'!B46*10+'2018'!D46*52+'2018'!E46*40+'2018'!C46*5)/1000</f>
        <v>12890.754999999999</v>
      </c>
    </row>
    <row r="47" spans="1:10" s="67" customFormat="1" x14ac:dyDescent="0.25">
      <c r="A47" s="8" t="s">
        <v>1350</v>
      </c>
      <c r="B47" s="93">
        <v>858504</v>
      </c>
      <c r="C47" s="93">
        <v>4759</v>
      </c>
      <c r="D47" s="93">
        <v>75350</v>
      </c>
      <c r="E47" s="93">
        <v>9093</v>
      </c>
      <c r="F47" s="93">
        <v>947706</v>
      </c>
      <c r="G47" s="89">
        <v>12890.754999999999</v>
      </c>
      <c r="I47" s="7"/>
      <c r="J47" s="7"/>
    </row>
    <row r="48" spans="1:10" x14ac:dyDescent="0.25">
      <c r="A48" s="46" t="s">
        <v>1351</v>
      </c>
      <c r="B48" s="92">
        <v>401040</v>
      </c>
      <c r="C48" s="92"/>
      <c r="D48" s="92">
        <v>16631</v>
      </c>
      <c r="E48" s="92"/>
      <c r="F48" s="92">
        <v>417671</v>
      </c>
      <c r="G48" s="28">
        <f>('2018'!B48*10+'2018'!D48*52+'2018'!E48*40+'2018'!C48*5)/1000</f>
        <v>4875.2120000000004</v>
      </c>
      <c r="I48" s="67"/>
      <c r="J48" s="67"/>
    </row>
    <row r="49" spans="1:7" x14ac:dyDescent="0.25">
      <c r="A49" s="8" t="s">
        <v>851</v>
      </c>
      <c r="B49" s="91">
        <v>260546</v>
      </c>
      <c r="D49" s="91">
        <v>9108</v>
      </c>
      <c r="F49" s="91">
        <v>269654</v>
      </c>
      <c r="G49" s="17">
        <f>('2018'!B49*10+'2018'!D49*52+'2018'!E49*40+'2018'!C49*5)/1000</f>
        <v>3079.076</v>
      </c>
    </row>
    <row r="50" spans="1:7" x14ac:dyDescent="0.25">
      <c r="A50" s="8" t="s">
        <v>852</v>
      </c>
      <c r="B50" s="91">
        <v>32131</v>
      </c>
      <c r="D50" s="91">
        <v>3918</v>
      </c>
      <c r="F50" s="91">
        <v>36049</v>
      </c>
      <c r="G50" s="17">
        <f>('2018'!B50*10+'2018'!D50*52+'2018'!E50*40+'2018'!C50*5)/1000</f>
        <v>525.04600000000005</v>
      </c>
    </row>
    <row r="51" spans="1:7" x14ac:dyDescent="0.25">
      <c r="A51" s="8" t="s">
        <v>862</v>
      </c>
      <c r="B51" s="91">
        <v>47915</v>
      </c>
      <c r="D51" s="91">
        <v>830</v>
      </c>
      <c r="F51" s="91">
        <v>48745</v>
      </c>
      <c r="G51" s="17">
        <f>('2018'!B51*10+'2018'!D51*52+'2018'!E51*40+'2018'!C51*5)/1000</f>
        <v>522.30999999999995</v>
      </c>
    </row>
    <row r="52" spans="1:7" x14ac:dyDescent="0.25">
      <c r="A52" s="8" t="s">
        <v>868</v>
      </c>
      <c r="B52" s="91">
        <v>39617</v>
      </c>
      <c r="D52" s="91">
        <v>2142</v>
      </c>
      <c r="F52" s="91">
        <v>41759</v>
      </c>
      <c r="G52" s="17">
        <f>('2018'!B52*10+'2018'!D52*52+'2018'!E52*40+'2018'!C52*5)/1000</f>
        <v>507.55399999999997</v>
      </c>
    </row>
    <row r="53" spans="1:7" x14ac:dyDescent="0.25">
      <c r="A53" s="8" t="s">
        <v>889</v>
      </c>
      <c r="B53" s="91">
        <v>20831</v>
      </c>
      <c r="D53" s="91">
        <v>633</v>
      </c>
      <c r="F53" s="91">
        <v>21464</v>
      </c>
      <c r="G53" s="17">
        <f>('2018'!B53*10+'2018'!D53*52+'2018'!E53*40+'2018'!C53*5)/1000</f>
        <v>241.226</v>
      </c>
    </row>
    <row r="54" spans="1:7" x14ac:dyDescent="0.25">
      <c r="A54" s="46" t="s">
        <v>1416</v>
      </c>
      <c r="B54" s="92">
        <v>231121</v>
      </c>
      <c r="C54" s="92">
        <v>480</v>
      </c>
      <c r="D54" s="92">
        <v>24842</v>
      </c>
      <c r="E54" s="92">
        <v>929</v>
      </c>
      <c r="F54" s="92">
        <v>257372</v>
      </c>
      <c r="G54" s="28">
        <f>('2018'!B54*10+'2018'!D54*52+'2018'!E54*40+'2018'!C54*5)/1000</f>
        <v>3642.5540000000001</v>
      </c>
    </row>
    <row r="55" spans="1:7" x14ac:dyDescent="0.25">
      <c r="A55" s="8" t="s">
        <v>845</v>
      </c>
      <c r="B55" s="91">
        <v>40377</v>
      </c>
      <c r="D55" s="91">
        <v>5070</v>
      </c>
      <c r="F55" s="91">
        <v>45447</v>
      </c>
      <c r="G55" s="17">
        <f>('2018'!B55*10+'2018'!D55*52+'2018'!E55*40+'2018'!C55*5)/1000</f>
        <v>667.41</v>
      </c>
    </row>
    <row r="56" spans="1:7" x14ac:dyDescent="0.25">
      <c r="A56" s="8" t="s">
        <v>11</v>
      </c>
      <c r="B56" s="91">
        <v>43844</v>
      </c>
      <c r="D56" s="91">
        <v>4392</v>
      </c>
      <c r="F56" s="91">
        <v>48236</v>
      </c>
      <c r="G56" s="17">
        <f>('2018'!B56*10+'2018'!D56*52+'2018'!E56*40+'2018'!C56*5)/1000</f>
        <v>666.82399999999996</v>
      </c>
    </row>
    <row r="57" spans="1:7" x14ac:dyDescent="0.25">
      <c r="A57" s="8" t="s">
        <v>27</v>
      </c>
      <c r="B57" s="91">
        <v>25198</v>
      </c>
      <c r="C57" s="91">
        <v>205</v>
      </c>
      <c r="D57" s="91">
        <v>2302</v>
      </c>
      <c r="E57" s="91">
        <v>420</v>
      </c>
      <c r="F57" s="91">
        <v>28125</v>
      </c>
      <c r="G57" s="17">
        <f>('2018'!B57*10+'2018'!D57*52+'2018'!E57*40+'2018'!C57*5)/1000</f>
        <v>389.50900000000001</v>
      </c>
    </row>
    <row r="58" spans="1:7" x14ac:dyDescent="0.25">
      <c r="A58" s="8" t="s">
        <v>35</v>
      </c>
      <c r="B58" s="91">
        <v>55755</v>
      </c>
      <c r="D58" s="91">
        <v>4893</v>
      </c>
      <c r="F58" s="91">
        <v>60648</v>
      </c>
      <c r="G58" s="17">
        <f>('2018'!B58*10+'2018'!D58*52+'2018'!E58*40+'2018'!C58*5)/1000</f>
        <v>811.98599999999999</v>
      </c>
    </row>
    <row r="59" spans="1:7" x14ac:dyDescent="0.25">
      <c r="A59" s="8" t="s">
        <v>41</v>
      </c>
      <c r="B59" s="91">
        <v>27687</v>
      </c>
      <c r="D59" s="91">
        <v>1893</v>
      </c>
      <c r="F59" s="91">
        <v>29580</v>
      </c>
      <c r="G59" s="17">
        <f>('2018'!B59*10+'2018'!D59*52+'2018'!E59*40+'2018'!C59*5)/1000</f>
        <v>375.30599999999998</v>
      </c>
    </row>
    <row r="60" spans="1:7" x14ac:dyDescent="0.25">
      <c r="A60" s="8" t="s">
        <v>51</v>
      </c>
      <c r="B60" s="91">
        <v>38260</v>
      </c>
      <c r="C60" s="91">
        <v>275</v>
      </c>
      <c r="D60" s="91">
        <v>6292</v>
      </c>
      <c r="E60" s="91">
        <v>509</v>
      </c>
      <c r="F60" s="91">
        <v>45336</v>
      </c>
      <c r="G60" s="17">
        <f>('2018'!B60*10+'2018'!D60*52+'2018'!E60*40+'2018'!C60*5)/1000</f>
        <v>731.51900000000001</v>
      </c>
    </row>
    <row r="61" spans="1:7" x14ac:dyDescent="0.25">
      <c r="A61" s="46" t="s">
        <v>1361</v>
      </c>
      <c r="B61" s="92">
        <v>117456</v>
      </c>
      <c r="C61" s="92">
        <v>37</v>
      </c>
      <c r="D61" s="92">
        <v>12140</v>
      </c>
      <c r="E61" s="92">
        <v>235</v>
      </c>
      <c r="F61" s="92">
        <v>129868</v>
      </c>
      <c r="G61" s="28">
        <f>('2018'!B61*10+'2018'!D61*52+'2018'!E61*40+'2018'!C61*5)/1000</f>
        <v>1815.425</v>
      </c>
    </row>
    <row r="62" spans="1:7" x14ac:dyDescent="0.25">
      <c r="A62" s="8" t="s">
        <v>365</v>
      </c>
      <c r="B62" s="91">
        <v>8967</v>
      </c>
      <c r="D62" s="91">
        <v>3965</v>
      </c>
      <c r="E62" s="91">
        <v>8</v>
      </c>
      <c r="F62" s="91">
        <v>12940</v>
      </c>
      <c r="G62" s="17">
        <f>('2018'!B62*10+'2018'!D62*52+'2018'!E62*40+'2018'!C62*5)/1000</f>
        <v>296.17</v>
      </c>
    </row>
    <row r="63" spans="1:7" x14ac:dyDescent="0.25">
      <c r="A63" s="8" t="s">
        <v>368</v>
      </c>
      <c r="B63" s="91">
        <v>8016</v>
      </c>
      <c r="D63" s="91">
        <v>382</v>
      </c>
      <c r="F63" s="91">
        <v>8398</v>
      </c>
      <c r="G63" s="17">
        <f>('2018'!B63*10+'2018'!D63*52+'2018'!E63*40+'2018'!C63*5)/1000</f>
        <v>100.024</v>
      </c>
    </row>
    <row r="64" spans="1:7" x14ac:dyDescent="0.25">
      <c r="A64" s="8" t="s">
        <v>376</v>
      </c>
      <c r="B64" s="91">
        <v>783</v>
      </c>
      <c r="F64" s="91">
        <v>783</v>
      </c>
      <c r="G64" s="17">
        <f>('2018'!B64*10+'2018'!D64*52+'2018'!E64*40+'2018'!C64*5)/1000</f>
        <v>7.83</v>
      </c>
    </row>
    <row r="65" spans="1:7" x14ac:dyDescent="0.25">
      <c r="A65" s="8" t="s">
        <v>379</v>
      </c>
      <c r="B65" s="91">
        <v>51243</v>
      </c>
      <c r="D65" s="91">
        <v>4640</v>
      </c>
      <c r="E65" s="91">
        <v>72</v>
      </c>
      <c r="F65" s="91">
        <v>55955</v>
      </c>
      <c r="G65" s="17">
        <f>('2018'!B65*10+'2018'!D65*52+'2018'!E65*40+'2018'!C65*5)/1000</f>
        <v>756.59</v>
      </c>
    </row>
    <row r="66" spans="1:7" x14ac:dyDescent="0.25">
      <c r="A66" s="8" t="s">
        <v>385</v>
      </c>
      <c r="B66" s="91">
        <v>9714</v>
      </c>
      <c r="D66" s="91">
        <v>895</v>
      </c>
      <c r="F66" s="91">
        <v>10609</v>
      </c>
      <c r="G66" s="17">
        <f>('2018'!B66*10+'2018'!D66*52+'2018'!E66*40+'2018'!C66*5)/1000</f>
        <v>143.68</v>
      </c>
    </row>
    <row r="67" spans="1:7" x14ac:dyDescent="0.25">
      <c r="A67" s="8" t="s">
        <v>389</v>
      </c>
      <c r="B67" s="91">
        <v>38733</v>
      </c>
      <c r="C67" s="91">
        <v>37</v>
      </c>
      <c r="D67" s="91">
        <v>2258</v>
      </c>
      <c r="E67" s="91">
        <v>155</v>
      </c>
      <c r="F67" s="91">
        <v>41183</v>
      </c>
      <c r="G67" s="17">
        <f>('2018'!B67*10+'2018'!D67*52+'2018'!E67*40+'2018'!C67*5)/1000</f>
        <v>511.13099999999997</v>
      </c>
    </row>
    <row r="68" spans="1:7" x14ac:dyDescent="0.25">
      <c r="A68" s="46" t="s">
        <v>1368</v>
      </c>
      <c r="B68" s="92">
        <v>8151</v>
      </c>
      <c r="C68" s="92">
        <v>119</v>
      </c>
      <c r="D68" s="92">
        <v>142</v>
      </c>
      <c r="E68" s="92"/>
      <c r="F68" s="92">
        <v>8412</v>
      </c>
      <c r="G68" s="28">
        <f>('2018'!B68*10+'2018'!D68*52+'2018'!E68*40+'2018'!C68*5)/1000</f>
        <v>89.489000000000004</v>
      </c>
    </row>
    <row r="69" spans="1:7" x14ac:dyDescent="0.25">
      <c r="A69" s="8" t="s">
        <v>472</v>
      </c>
      <c r="B69" s="91">
        <v>6303</v>
      </c>
      <c r="C69" s="91">
        <v>111</v>
      </c>
      <c r="D69" s="91">
        <v>39</v>
      </c>
      <c r="F69" s="91">
        <v>6453</v>
      </c>
      <c r="G69" s="17">
        <f>('2018'!B69*10+'2018'!D69*52+'2018'!E69*40+'2018'!C69*5)/1000</f>
        <v>65.613</v>
      </c>
    </row>
    <row r="70" spans="1:7" x14ac:dyDescent="0.25">
      <c r="A70" s="8" t="s">
        <v>427</v>
      </c>
      <c r="B70" s="91">
        <v>1848</v>
      </c>
      <c r="C70" s="91">
        <v>8</v>
      </c>
      <c r="D70" s="91">
        <v>103</v>
      </c>
      <c r="F70" s="91">
        <v>1959</v>
      </c>
      <c r="G70" s="17">
        <f>('2018'!B70*10+'2018'!D70*52+'2018'!E70*40+'2018'!C70*5)/1000</f>
        <v>23.876000000000001</v>
      </c>
    </row>
    <row r="71" spans="1:7" x14ac:dyDescent="0.25">
      <c r="A71" s="46" t="s">
        <v>1369</v>
      </c>
      <c r="B71" s="92">
        <v>558669</v>
      </c>
      <c r="C71" s="92">
        <v>4333</v>
      </c>
      <c r="D71" s="92">
        <v>35774</v>
      </c>
      <c r="E71" s="92">
        <v>3561</v>
      </c>
      <c r="F71" s="92">
        <v>602337</v>
      </c>
      <c r="G71" s="28">
        <f>('2018'!B71*10+'2018'!D71*52+'2018'!E71*40+'2018'!C71*5)/1000</f>
        <v>7611.0429999999997</v>
      </c>
    </row>
    <row r="72" spans="1:7" x14ac:dyDescent="0.25">
      <c r="A72" s="8" t="s">
        <v>247</v>
      </c>
      <c r="B72" s="91">
        <v>151667</v>
      </c>
      <c r="C72" s="91">
        <v>525</v>
      </c>
      <c r="D72" s="91">
        <v>12394</v>
      </c>
      <c r="F72" s="91">
        <v>164586</v>
      </c>
      <c r="G72" s="17">
        <f>('2018'!B72*10+'2018'!D72*52+'2018'!E72*40+'2018'!C72*5)/1000</f>
        <v>2163.7829999999999</v>
      </c>
    </row>
    <row r="73" spans="1:7" x14ac:dyDescent="0.25">
      <c r="A73" s="8" t="s">
        <v>248</v>
      </c>
      <c r="B73" s="91">
        <v>81549</v>
      </c>
      <c r="C73" s="91">
        <v>492</v>
      </c>
      <c r="D73" s="91">
        <v>3535</v>
      </c>
      <c r="F73" s="91">
        <v>85576</v>
      </c>
      <c r="G73" s="17">
        <f>('2018'!B73*10+'2018'!D73*52+'2018'!E73*40+'2018'!C73*5)/1000</f>
        <v>1001.77</v>
      </c>
    </row>
    <row r="74" spans="1:7" x14ac:dyDescent="0.25">
      <c r="A74" s="8" t="s">
        <v>261</v>
      </c>
      <c r="B74" s="91">
        <v>58831</v>
      </c>
      <c r="C74" s="91">
        <v>349</v>
      </c>
      <c r="D74" s="91">
        <v>3226</v>
      </c>
      <c r="F74" s="91">
        <v>62406</v>
      </c>
      <c r="G74" s="17">
        <f>('2018'!B74*10+'2018'!D74*52+'2018'!E74*40+'2018'!C74*5)/1000</f>
        <v>757.80700000000002</v>
      </c>
    </row>
    <row r="75" spans="1:7" x14ac:dyDescent="0.25">
      <c r="A75" s="8" t="s">
        <v>281</v>
      </c>
      <c r="B75" s="91">
        <v>53032</v>
      </c>
      <c r="C75" s="91">
        <v>679</v>
      </c>
      <c r="D75" s="91">
        <v>821</v>
      </c>
      <c r="F75" s="91">
        <v>54532</v>
      </c>
      <c r="G75" s="17">
        <f>('2018'!B75*10+'2018'!D75*52+'2018'!E75*40+'2018'!C75*5)/1000</f>
        <v>576.40700000000004</v>
      </c>
    </row>
    <row r="76" spans="1:7" x14ac:dyDescent="0.25">
      <c r="A76" s="8" t="s">
        <v>293</v>
      </c>
      <c r="B76" s="91">
        <v>64109</v>
      </c>
      <c r="C76" s="91">
        <v>480</v>
      </c>
      <c r="D76" s="91">
        <v>2426</v>
      </c>
      <c r="F76" s="91">
        <v>67015</v>
      </c>
      <c r="G76" s="17">
        <f>('2018'!B76*10+'2018'!D76*52+'2018'!E76*40+'2018'!C76*5)/1000</f>
        <v>769.64200000000005</v>
      </c>
    </row>
    <row r="77" spans="1:7" x14ac:dyDescent="0.25">
      <c r="A77" s="8" t="s">
        <v>309</v>
      </c>
      <c r="B77" s="91">
        <v>18024</v>
      </c>
      <c r="C77" s="91">
        <v>297</v>
      </c>
      <c r="D77" s="91">
        <v>246</v>
      </c>
      <c r="F77" s="91">
        <v>18567</v>
      </c>
      <c r="G77" s="17">
        <f>('2018'!B77*10+'2018'!D77*52+'2018'!E77*40+'2018'!C77*5)/1000</f>
        <v>194.517</v>
      </c>
    </row>
    <row r="78" spans="1:7" x14ac:dyDescent="0.25">
      <c r="A78" s="8" t="s">
        <v>233</v>
      </c>
      <c r="B78" s="91">
        <v>19372</v>
      </c>
      <c r="C78" s="91">
        <v>697</v>
      </c>
      <c r="D78" s="91">
        <v>1321</v>
      </c>
      <c r="F78" s="91">
        <v>21390</v>
      </c>
      <c r="G78" s="17">
        <f>('2018'!B78*10+'2018'!D78*52+'2018'!E78*40+'2018'!C78*5)/1000</f>
        <v>265.89699999999999</v>
      </c>
    </row>
    <row r="79" spans="1:7" x14ac:dyDescent="0.25">
      <c r="A79" s="8" t="s">
        <v>328</v>
      </c>
      <c r="B79" s="91">
        <v>48988</v>
      </c>
      <c r="D79" s="91">
        <v>1750</v>
      </c>
      <c r="F79" s="91">
        <v>50738</v>
      </c>
      <c r="G79" s="17">
        <f>('2018'!B79*10+'2018'!D79*52+'2018'!E79*40+'2018'!C79*5)/1000</f>
        <v>580.88</v>
      </c>
    </row>
    <row r="80" spans="1:7" x14ac:dyDescent="0.25">
      <c r="A80" s="8" t="s">
        <v>345</v>
      </c>
      <c r="B80" s="91">
        <v>38728</v>
      </c>
      <c r="D80" s="91">
        <v>1629</v>
      </c>
      <c r="F80" s="91">
        <v>40357</v>
      </c>
      <c r="G80" s="17">
        <f>('2018'!B80*10+'2018'!D80*52+'2018'!E80*40+'2018'!C80*5)/1000</f>
        <v>471.988</v>
      </c>
    </row>
    <row r="81" spans="1:7" x14ac:dyDescent="0.25">
      <c r="A81" s="8" t="s">
        <v>356</v>
      </c>
      <c r="B81" s="91">
        <v>24369</v>
      </c>
      <c r="C81" s="91">
        <v>814</v>
      </c>
      <c r="D81" s="91">
        <v>8426</v>
      </c>
      <c r="E81" s="91">
        <v>3561</v>
      </c>
      <c r="F81" s="91">
        <v>37170</v>
      </c>
      <c r="G81" s="17">
        <f>('2018'!B81*10+'2018'!D81*52+'2018'!E81*40+'2018'!C81*5)/1000</f>
        <v>828.35199999999998</v>
      </c>
    </row>
    <row r="82" spans="1:7" x14ac:dyDescent="0.25">
      <c r="A82" s="46" t="s">
        <v>1417</v>
      </c>
      <c r="B82" s="92">
        <v>850662</v>
      </c>
      <c r="C82" s="92">
        <v>6973</v>
      </c>
      <c r="D82" s="92">
        <v>32268</v>
      </c>
      <c r="E82" s="92"/>
      <c r="F82" s="92">
        <v>889903</v>
      </c>
      <c r="G82" s="28">
        <f>('2018'!B82*10+'2018'!D82*52+'2018'!E82*40+'2018'!C82*5)/1000</f>
        <v>10219.421</v>
      </c>
    </row>
    <row r="83" spans="1:7" x14ac:dyDescent="0.25">
      <c r="A83" s="8" t="s">
        <v>638</v>
      </c>
      <c r="B83" s="91">
        <v>369209</v>
      </c>
      <c r="C83" s="91">
        <v>1621</v>
      </c>
      <c r="D83" s="91">
        <v>15135</v>
      </c>
      <c r="F83" s="91">
        <v>385965</v>
      </c>
      <c r="G83" s="17">
        <f>('2018'!B83*10+'2018'!D83*52+'2018'!E83*40+'2018'!C83*5)/1000</f>
        <v>4487.2150000000001</v>
      </c>
    </row>
    <row r="84" spans="1:7" x14ac:dyDescent="0.25">
      <c r="A84" s="8" t="s">
        <v>566</v>
      </c>
      <c r="B84" s="91">
        <v>34693</v>
      </c>
      <c r="C84" s="91">
        <v>1386</v>
      </c>
      <c r="D84" s="91">
        <v>338</v>
      </c>
      <c r="F84" s="91">
        <v>36417</v>
      </c>
      <c r="G84" s="17">
        <f>('2018'!B84*10+'2018'!D84*52+'2018'!E84*40+'2018'!C84*5)/1000</f>
        <v>371.43599999999998</v>
      </c>
    </row>
    <row r="85" spans="1:7" x14ac:dyDescent="0.25">
      <c r="A85" s="8" t="s">
        <v>589</v>
      </c>
      <c r="B85" s="91">
        <v>145780</v>
      </c>
      <c r="C85" s="91">
        <v>534</v>
      </c>
      <c r="D85" s="91">
        <v>8985</v>
      </c>
      <c r="F85" s="91">
        <v>155299</v>
      </c>
      <c r="G85" s="17">
        <f>('2018'!B85*10+'2018'!D85*52+'2018'!E85*40+'2018'!C85*5)/1000</f>
        <v>1927.69</v>
      </c>
    </row>
    <row r="86" spans="1:7" x14ac:dyDescent="0.25">
      <c r="A86" s="8" t="s">
        <v>531</v>
      </c>
      <c r="B86" s="91">
        <v>71869</v>
      </c>
      <c r="C86" s="91">
        <v>1008</v>
      </c>
      <c r="D86" s="91">
        <v>760</v>
      </c>
      <c r="F86" s="91">
        <v>73637</v>
      </c>
      <c r="G86" s="17">
        <f>('2018'!B86*10+'2018'!D86*52+'2018'!E86*40+'2018'!C86*5)/1000</f>
        <v>763.25</v>
      </c>
    </row>
    <row r="87" spans="1:7" x14ac:dyDescent="0.25">
      <c r="A87" s="8" t="s">
        <v>537</v>
      </c>
      <c r="B87" s="91">
        <v>128923</v>
      </c>
      <c r="C87" s="91">
        <v>1894</v>
      </c>
      <c r="D87" s="91">
        <v>5980</v>
      </c>
      <c r="F87" s="91">
        <v>136797</v>
      </c>
      <c r="G87" s="17">
        <f>('2018'!B87*10+'2018'!D87*52+'2018'!E87*40+'2018'!C87*5)/1000</f>
        <v>1609.66</v>
      </c>
    </row>
    <row r="88" spans="1:7" x14ac:dyDescent="0.25">
      <c r="A88" s="8" t="s">
        <v>630</v>
      </c>
      <c r="B88" s="91">
        <v>100188</v>
      </c>
      <c r="C88" s="91">
        <v>530</v>
      </c>
      <c r="D88" s="91">
        <v>1070</v>
      </c>
      <c r="F88" s="91">
        <v>101788</v>
      </c>
      <c r="G88" s="17">
        <f>('2018'!B88*10+'2018'!D88*52+'2018'!E88*40+'2018'!C88*5)/1000</f>
        <v>1060.17</v>
      </c>
    </row>
    <row r="89" spans="1:7" x14ac:dyDescent="0.25">
      <c r="A89" s="46" t="s">
        <v>1379</v>
      </c>
      <c r="B89" s="92">
        <v>643613</v>
      </c>
      <c r="C89" s="92">
        <v>6761</v>
      </c>
      <c r="D89" s="92">
        <v>55123</v>
      </c>
      <c r="E89" s="92">
        <v>575</v>
      </c>
      <c r="F89" s="92">
        <v>706072</v>
      </c>
      <c r="G89" s="28">
        <f>('2018'!B89*10+'2018'!D89*52+'2018'!E89*40+'2018'!C89*5)/1000</f>
        <v>9359.3310000000001</v>
      </c>
    </row>
    <row r="90" spans="1:7" x14ac:dyDescent="0.25">
      <c r="A90" s="8" t="s">
        <v>567</v>
      </c>
      <c r="B90" s="91">
        <v>55373</v>
      </c>
      <c r="C90" s="91">
        <v>172</v>
      </c>
      <c r="D90" s="91">
        <v>7016</v>
      </c>
      <c r="F90" s="91">
        <v>62561</v>
      </c>
      <c r="G90" s="17">
        <f>('2018'!B90*10+'2018'!D90*52+'2018'!E90*40+'2018'!C90*5)/1000</f>
        <v>919.42200000000003</v>
      </c>
    </row>
    <row r="91" spans="1:7" x14ac:dyDescent="0.25">
      <c r="A91" s="8" t="s">
        <v>580</v>
      </c>
      <c r="B91" s="91">
        <v>32185</v>
      </c>
      <c r="C91" s="91">
        <v>226</v>
      </c>
      <c r="D91" s="91">
        <v>1136</v>
      </c>
      <c r="F91" s="91">
        <v>33547</v>
      </c>
      <c r="G91" s="17">
        <f>('2018'!B91*10+'2018'!D91*52+'2018'!E91*40+'2018'!C91*5)/1000</f>
        <v>382.05200000000002</v>
      </c>
    </row>
    <row r="92" spans="1:7" x14ac:dyDescent="0.25">
      <c r="A92" s="8" t="s">
        <v>507</v>
      </c>
      <c r="B92" s="91">
        <v>35768</v>
      </c>
      <c r="C92" s="91">
        <v>207</v>
      </c>
      <c r="D92" s="91">
        <v>1167</v>
      </c>
      <c r="F92" s="91">
        <v>37142</v>
      </c>
      <c r="G92" s="17">
        <f>('2018'!B92*10+'2018'!D92*52+'2018'!E92*40+'2018'!C92*5)/1000</f>
        <v>419.399</v>
      </c>
    </row>
    <row r="93" spans="1:7" x14ac:dyDescent="0.25">
      <c r="A93" s="8" t="s">
        <v>589</v>
      </c>
      <c r="B93" s="91">
        <v>1454</v>
      </c>
      <c r="F93" s="91">
        <v>1454</v>
      </c>
      <c r="G93" s="17">
        <f>('2018'!B93*10+'2018'!D93*52+'2018'!E93*40+'2018'!C93*5)/1000</f>
        <v>14.54</v>
      </c>
    </row>
    <row r="94" spans="1:7" x14ac:dyDescent="0.25">
      <c r="A94" s="8" t="s">
        <v>207</v>
      </c>
      <c r="B94" s="91">
        <v>2318</v>
      </c>
      <c r="F94" s="91">
        <v>2318</v>
      </c>
      <c r="G94" s="17">
        <f>('2018'!B94*10+'2018'!D94*52+'2018'!E94*40+'2018'!C94*5)/1000</f>
        <v>23.18</v>
      </c>
    </row>
    <row r="95" spans="1:7" x14ac:dyDescent="0.25">
      <c r="A95" s="8" t="s">
        <v>520</v>
      </c>
      <c r="B95" s="91">
        <v>71252</v>
      </c>
      <c r="C95" s="91">
        <v>1339</v>
      </c>
      <c r="D95" s="91">
        <v>12110</v>
      </c>
      <c r="E95" s="91">
        <v>575</v>
      </c>
      <c r="F95" s="91">
        <v>85276</v>
      </c>
      <c r="G95" s="17">
        <f>('2018'!B95*10+'2018'!D95*52+'2018'!E95*40+'2018'!C95*5)/1000</f>
        <v>1371.9349999999999</v>
      </c>
    </row>
    <row r="96" spans="1:7" x14ac:dyDescent="0.25">
      <c r="A96" s="8" t="s">
        <v>86</v>
      </c>
      <c r="B96" s="91">
        <v>3697</v>
      </c>
      <c r="D96" s="91">
        <v>36</v>
      </c>
      <c r="F96" s="91">
        <v>3733</v>
      </c>
      <c r="G96" s="17">
        <f>('2018'!B96*10+'2018'!D96*52+'2018'!E96*40+'2018'!C96*5)/1000</f>
        <v>38.841999999999999</v>
      </c>
    </row>
    <row r="97" spans="1:7" x14ac:dyDescent="0.25">
      <c r="A97" s="8" t="s">
        <v>597</v>
      </c>
      <c r="B97" s="91">
        <v>170798</v>
      </c>
      <c r="C97" s="91">
        <v>2174</v>
      </c>
      <c r="D97" s="91">
        <v>11195</v>
      </c>
      <c r="F97" s="91">
        <v>184167</v>
      </c>
      <c r="G97" s="17">
        <f>('2018'!B97*10+'2018'!D97*52+'2018'!E97*40+'2018'!C97*5)/1000</f>
        <v>2300.9899999999998</v>
      </c>
    </row>
    <row r="98" spans="1:7" x14ac:dyDescent="0.25">
      <c r="A98" s="8" t="s">
        <v>531</v>
      </c>
      <c r="B98" s="91">
        <v>14029</v>
      </c>
      <c r="C98" s="91">
        <v>154</v>
      </c>
      <c r="D98" s="91">
        <v>652</v>
      </c>
      <c r="F98" s="91">
        <v>14835</v>
      </c>
      <c r="G98" s="17">
        <f>('2018'!B98*10+'2018'!D98*52+'2018'!E98*40+'2018'!C98*5)/1000</f>
        <v>174.964</v>
      </c>
    </row>
    <row r="99" spans="1:7" x14ac:dyDescent="0.25">
      <c r="A99" s="8" t="s">
        <v>603</v>
      </c>
      <c r="B99" s="91">
        <v>66639</v>
      </c>
      <c r="C99" s="91">
        <v>505</v>
      </c>
      <c r="D99" s="91">
        <v>3365</v>
      </c>
      <c r="F99" s="91">
        <v>70509</v>
      </c>
      <c r="G99" s="17">
        <f>('2018'!B99*10+'2018'!D99*52+'2018'!E99*40+'2018'!C99*5)/1000</f>
        <v>843.89499999999998</v>
      </c>
    </row>
    <row r="100" spans="1:7" x14ac:dyDescent="0.25">
      <c r="A100" s="8" t="s">
        <v>621</v>
      </c>
      <c r="B100" s="91">
        <v>39328</v>
      </c>
      <c r="D100" s="91">
        <v>175</v>
      </c>
      <c r="F100" s="91">
        <v>39503</v>
      </c>
      <c r="G100" s="17">
        <f>('2018'!B100*10+'2018'!D100*52+'2018'!E100*40+'2018'!C100*5)/1000</f>
        <v>402.38</v>
      </c>
    </row>
    <row r="101" spans="1:7" x14ac:dyDescent="0.25">
      <c r="A101" s="8" t="s">
        <v>540</v>
      </c>
      <c r="B101" s="91">
        <v>49146</v>
      </c>
      <c r="C101" s="91">
        <v>182</v>
      </c>
      <c r="D101" s="91">
        <v>1217</v>
      </c>
      <c r="F101" s="91">
        <v>50545</v>
      </c>
      <c r="G101" s="17">
        <f>('2018'!B101*10+'2018'!D101*52+'2018'!E101*40+'2018'!C101*5)/1000</f>
        <v>555.654</v>
      </c>
    </row>
    <row r="102" spans="1:7" x14ac:dyDescent="0.25">
      <c r="A102" s="8" t="s">
        <v>555</v>
      </c>
      <c r="B102" s="91">
        <v>101626</v>
      </c>
      <c r="C102" s="91">
        <v>1802</v>
      </c>
      <c r="D102" s="91">
        <v>17054</v>
      </c>
      <c r="F102" s="91">
        <v>120482</v>
      </c>
      <c r="G102" s="17">
        <f>('2018'!B102*10+'2018'!D102*52+'2018'!E102*40+'2018'!C102*5)/1000</f>
        <v>1912.078</v>
      </c>
    </row>
    <row r="103" spans="1:7" x14ac:dyDescent="0.25">
      <c r="A103" s="46" t="s">
        <v>1386</v>
      </c>
      <c r="B103" s="92">
        <v>732919</v>
      </c>
      <c r="C103" s="92">
        <v>231354</v>
      </c>
      <c r="D103" s="92">
        <v>46310</v>
      </c>
      <c r="E103" s="92"/>
      <c r="F103" s="92">
        <v>1010583</v>
      </c>
      <c r="G103" s="28">
        <f>('2018'!B103*10+'2018'!D103*52+'2018'!E103*40+'2018'!C103*5)/1000</f>
        <v>10894.08</v>
      </c>
    </row>
    <row r="104" spans="1:7" x14ac:dyDescent="0.25">
      <c r="A104" s="8" t="s">
        <v>677</v>
      </c>
      <c r="B104" s="91">
        <v>287139</v>
      </c>
      <c r="C104" s="91">
        <v>231169</v>
      </c>
      <c r="D104" s="91">
        <v>14410</v>
      </c>
      <c r="F104" s="91">
        <v>532718</v>
      </c>
      <c r="G104" s="17">
        <f>('2018'!B104*10+'2018'!D104*52+'2018'!E104*40+'2018'!C104*5)/1000</f>
        <v>4776.5550000000003</v>
      </c>
    </row>
    <row r="105" spans="1:7" x14ac:dyDescent="0.25">
      <c r="A105" s="8" t="s">
        <v>689</v>
      </c>
      <c r="B105" s="91">
        <v>11161</v>
      </c>
      <c r="F105" s="91">
        <v>11161</v>
      </c>
      <c r="G105" s="17">
        <f>('2018'!B105*10+'2018'!D105*52+'2018'!E105*40+'2018'!C105*5)/1000</f>
        <v>111.61</v>
      </c>
    </row>
    <row r="106" spans="1:7" x14ac:dyDescent="0.25">
      <c r="A106" s="8" t="s">
        <v>715</v>
      </c>
      <c r="B106" s="91">
        <v>88589</v>
      </c>
      <c r="C106" s="91">
        <v>16</v>
      </c>
      <c r="D106" s="91">
        <v>4202</v>
      </c>
      <c r="F106" s="91">
        <v>92807</v>
      </c>
      <c r="G106" s="17">
        <f>('2018'!B106*10+'2018'!D106*52+'2018'!E106*40+'2018'!C106*5)/1000</f>
        <v>1104.4739999999999</v>
      </c>
    </row>
    <row r="107" spans="1:7" x14ac:dyDescent="0.25">
      <c r="A107" s="8" t="s">
        <v>777</v>
      </c>
      <c r="B107" s="91">
        <v>79385</v>
      </c>
      <c r="D107" s="91">
        <v>11137</v>
      </c>
      <c r="F107" s="91">
        <v>90522</v>
      </c>
      <c r="G107" s="17">
        <f>('2018'!B107*10+'2018'!D107*52+'2018'!E107*40+'2018'!C107*5)/1000</f>
        <v>1372.9739999999999</v>
      </c>
    </row>
    <row r="108" spans="1:7" x14ac:dyDescent="0.25">
      <c r="A108" s="8" t="s">
        <v>793</v>
      </c>
      <c r="B108" s="91">
        <v>181824</v>
      </c>
      <c r="C108" s="91">
        <v>169</v>
      </c>
      <c r="D108" s="91">
        <v>12412</v>
      </c>
      <c r="F108" s="91">
        <v>194405</v>
      </c>
      <c r="G108" s="17">
        <f>('2018'!B108*10+'2018'!D108*52+'2018'!E108*40+'2018'!C108*5)/1000</f>
        <v>2464.509</v>
      </c>
    </row>
    <row r="109" spans="1:7" x14ac:dyDescent="0.25">
      <c r="A109" s="8" t="s">
        <v>806</v>
      </c>
      <c r="B109" s="91">
        <v>10877</v>
      </c>
      <c r="D109" s="91">
        <v>346</v>
      </c>
      <c r="F109" s="91">
        <v>11223</v>
      </c>
      <c r="G109" s="17">
        <f>('2018'!B109*10+'2018'!D109*52+'2018'!E109*40+'2018'!C109*5)/1000</f>
        <v>126.762</v>
      </c>
    </row>
    <row r="110" spans="1:7" x14ac:dyDescent="0.25">
      <c r="A110" s="8" t="s">
        <v>814</v>
      </c>
      <c r="B110" s="91">
        <v>73944</v>
      </c>
      <c r="D110" s="91">
        <v>3803</v>
      </c>
      <c r="F110" s="91">
        <v>77747</v>
      </c>
      <c r="G110" s="17">
        <f>('2018'!B110*10+'2018'!D110*52+'2018'!E110*40+'2018'!C110*5)/1000</f>
        <v>937.19600000000003</v>
      </c>
    </row>
    <row r="111" spans="1:7" x14ac:dyDescent="0.25">
      <c r="A111" s="46" t="s">
        <v>1393</v>
      </c>
      <c r="B111" s="92">
        <v>800471</v>
      </c>
      <c r="C111" s="92">
        <v>2670</v>
      </c>
      <c r="D111" s="92">
        <v>57363</v>
      </c>
      <c r="E111" s="92">
        <v>2498</v>
      </c>
      <c r="F111" s="92">
        <v>863002</v>
      </c>
      <c r="G111" s="28">
        <f>('2018'!B111*10+'2018'!D111*52+'2018'!E111*40+'2018'!C111*5)/1000</f>
        <v>11100.856</v>
      </c>
    </row>
    <row r="112" spans="1:7" x14ac:dyDescent="0.25">
      <c r="A112" s="8" t="s">
        <v>683</v>
      </c>
      <c r="B112" s="91">
        <v>20299</v>
      </c>
      <c r="D112" s="91">
        <v>2271</v>
      </c>
      <c r="F112" s="91">
        <v>22570</v>
      </c>
      <c r="G112" s="17">
        <f>('2018'!B112*10+'2018'!D112*52+'2018'!E112*40+'2018'!C112*5)/1000</f>
        <v>321.08199999999999</v>
      </c>
    </row>
    <row r="113" spans="1:7" x14ac:dyDescent="0.25">
      <c r="A113" s="8" t="s">
        <v>689</v>
      </c>
      <c r="B113" s="91">
        <v>74857</v>
      </c>
      <c r="D113" s="91">
        <v>3743</v>
      </c>
      <c r="E113" s="91">
        <v>62</v>
      </c>
      <c r="F113" s="91">
        <v>78662</v>
      </c>
      <c r="G113" s="17">
        <f>('2018'!B113*10+'2018'!D113*52+'2018'!E113*40+'2018'!C113*5)/1000</f>
        <v>945.68600000000004</v>
      </c>
    </row>
    <row r="114" spans="1:7" x14ac:dyDescent="0.25">
      <c r="A114" s="8" t="s">
        <v>696</v>
      </c>
      <c r="B114" s="91">
        <v>75304</v>
      </c>
      <c r="C114" s="91">
        <v>150</v>
      </c>
      <c r="D114" s="91">
        <v>5123</v>
      </c>
      <c r="E114" s="91">
        <v>1824</v>
      </c>
      <c r="F114" s="91">
        <v>82401</v>
      </c>
      <c r="G114" s="17">
        <f>('2018'!B114*10+'2018'!D114*52+'2018'!E114*40+'2018'!C114*5)/1000</f>
        <v>1093.146</v>
      </c>
    </row>
    <row r="115" spans="1:7" x14ac:dyDescent="0.25">
      <c r="A115" s="8" t="s">
        <v>401</v>
      </c>
      <c r="B115" s="91">
        <v>128906</v>
      </c>
      <c r="C115" s="91">
        <v>810</v>
      </c>
      <c r="D115" s="91">
        <v>4726</v>
      </c>
      <c r="E115" s="91">
        <v>355</v>
      </c>
      <c r="F115" s="91">
        <v>134797</v>
      </c>
      <c r="G115" s="17">
        <f>('2018'!B115*10+'2018'!D115*52+'2018'!E115*40+'2018'!C115*5)/1000</f>
        <v>1553.0619999999999</v>
      </c>
    </row>
    <row r="116" spans="1:7" x14ac:dyDescent="0.25">
      <c r="A116" s="8" t="s">
        <v>715</v>
      </c>
      <c r="B116" s="91">
        <v>8438</v>
      </c>
      <c r="C116" s="91">
        <v>998</v>
      </c>
      <c r="D116" s="91">
        <v>1374</v>
      </c>
      <c r="F116" s="91">
        <v>10810</v>
      </c>
      <c r="G116" s="17">
        <f>('2018'!B116*10+'2018'!D116*52+'2018'!E116*40+'2018'!C116*5)/1000</f>
        <v>160.81800000000001</v>
      </c>
    </row>
    <row r="117" spans="1:7" x14ac:dyDescent="0.25">
      <c r="A117" s="8" t="s">
        <v>728</v>
      </c>
      <c r="B117" s="91">
        <v>136996</v>
      </c>
      <c r="D117" s="91">
        <v>12869</v>
      </c>
      <c r="F117" s="91">
        <v>149865</v>
      </c>
      <c r="G117" s="17">
        <f>('2018'!B117*10+'2018'!D117*52+'2018'!E117*40+'2018'!C117*5)/1000</f>
        <v>2039.1479999999999</v>
      </c>
    </row>
    <row r="118" spans="1:7" x14ac:dyDescent="0.25">
      <c r="A118" s="8" t="s">
        <v>741</v>
      </c>
      <c r="B118" s="91">
        <v>25593</v>
      </c>
      <c r="D118" s="91">
        <v>1073</v>
      </c>
      <c r="F118" s="91">
        <v>26666</v>
      </c>
      <c r="G118" s="17">
        <f>('2018'!B118*10+'2018'!D118*52+'2018'!E118*40+'2018'!C118*5)/1000</f>
        <v>311.726</v>
      </c>
    </row>
    <row r="119" spans="1:7" x14ac:dyDescent="0.25">
      <c r="A119" s="8" t="s">
        <v>752</v>
      </c>
      <c r="B119" s="91">
        <v>66292</v>
      </c>
      <c r="D119" s="91">
        <v>5249</v>
      </c>
      <c r="E119" s="91">
        <v>255</v>
      </c>
      <c r="F119" s="91">
        <v>71796</v>
      </c>
      <c r="G119" s="17">
        <f>('2018'!B119*10+'2018'!D119*52+'2018'!E119*40+'2018'!C119*5)/1000</f>
        <v>946.06799999999998</v>
      </c>
    </row>
    <row r="120" spans="1:7" x14ac:dyDescent="0.25">
      <c r="A120" s="8" t="s">
        <v>762</v>
      </c>
      <c r="B120" s="91">
        <v>133946</v>
      </c>
      <c r="C120" s="91">
        <v>388</v>
      </c>
      <c r="D120" s="91">
        <v>8301</v>
      </c>
      <c r="F120" s="91">
        <v>142635</v>
      </c>
      <c r="G120" s="17">
        <f>('2018'!B120*10+'2018'!D120*52+'2018'!E120*40+'2018'!C120*5)/1000</f>
        <v>1773.0519999999999</v>
      </c>
    </row>
    <row r="121" spans="1:7" x14ac:dyDescent="0.25">
      <c r="A121" s="8" t="s">
        <v>783</v>
      </c>
      <c r="B121" s="91">
        <v>57820</v>
      </c>
      <c r="C121" s="91">
        <v>100</v>
      </c>
      <c r="D121" s="91">
        <v>556</v>
      </c>
      <c r="F121" s="91">
        <v>58476</v>
      </c>
      <c r="G121" s="17">
        <f>('2018'!B121*10+'2018'!D121*52+'2018'!E121*40+'2018'!C121*5)/1000</f>
        <v>607.61199999999997</v>
      </c>
    </row>
    <row r="122" spans="1:7" x14ac:dyDescent="0.25">
      <c r="A122" s="8" t="s">
        <v>793</v>
      </c>
      <c r="B122" s="91">
        <v>2317</v>
      </c>
      <c r="D122" s="91">
        <v>93</v>
      </c>
      <c r="F122" s="91">
        <v>2410</v>
      </c>
      <c r="G122" s="17">
        <f>('2018'!B122*10+'2018'!D122*52+'2018'!E122*40+'2018'!C122*5)/1000</f>
        <v>28.006</v>
      </c>
    </row>
    <row r="123" spans="1:7" x14ac:dyDescent="0.25">
      <c r="A123" s="8" t="s">
        <v>806</v>
      </c>
      <c r="B123" s="91">
        <v>29494</v>
      </c>
      <c r="C123" s="91">
        <v>224</v>
      </c>
      <c r="D123" s="91">
        <v>8520</v>
      </c>
      <c r="F123" s="91">
        <v>38238</v>
      </c>
      <c r="G123" s="17">
        <f>('2018'!B123*10+'2018'!D123*52+'2018'!E123*40+'2018'!C123*5)/1000</f>
        <v>739.1</v>
      </c>
    </row>
    <row r="124" spans="1:7" x14ac:dyDescent="0.25">
      <c r="A124" s="8" t="s">
        <v>814</v>
      </c>
      <c r="B124" s="91">
        <v>40209</v>
      </c>
      <c r="D124" s="91">
        <v>3465</v>
      </c>
      <c r="E124" s="91">
        <v>2</v>
      </c>
      <c r="F124" s="91">
        <v>43676</v>
      </c>
      <c r="G124" s="17">
        <f>('2018'!B124*10+'2018'!D124*52+'2018'!E124*40+'2018'!C124*5)/1000</f>
        <v>582.35</v>
      </c>
    </row>
    <row r="125" spans="1:7" x14ac:dyDescent="0.25">
      <c r="A125" s="46" t="s">
        <v>1402</v>
      </c>
      <c r="B125" s="92">
        <v>318054</v>
      </c>
      <c r="C125" s="92">
        <v>688</v>
      </c>
      <c r="D125" s="92">
        <v>24763</v>
      </c>
      <c r="E125" s="92">
        <v>373</v>
      </c>
      <c r="F125" s="92">
        <v>343878</v>
      </c>
      <c r="G125" s="28">
        <f>('2018'!B125*10+'2018'!D125*52+'2018'!E125*40+'2018'!C125*5)/1000</f>
        <v>4486.576</v>
      </c>
    </row>
    <row r="126" spans="1:7" x14ac:dyDescent="0.25">
      <c r="A126" s="8" t="s">
        <v>180</v>
      </c>
      <c r="B126" s="91">
        <v>89245</v>
      </c>
      <c r="C126" s="91">
        <v>595</v>
      </c>
      <c r="D126" s="91">
        <v>6717</v>
      </c>
      <c r="E126" s="91">
        <v>197</v>
      </c>
      <c r="F126" s="91">
        <v>96754</v>
      </c>
      <c r="G126" s="17">
        <f>('2018'!B126*10+'2018'!D126*52+'2018'!E126*40+'2018'!C126*5)/1000</f>
        <v>1252.5889999999999</v>
      </c>
    </row>
    <row r="127" spans="1:7" x14ac:dyDescent="0.25">
      <c r="A127" s="8" t="s">
        <v>195</v>
      </c>
      <c r="B127" s="91">
        <v>15011</v>
      </c>
      <c r="D127" s="91">
        <v>256</v>
      </c>
      <c r="F127" s="91">
        <v>15267</v>
      </c>
      <c r="G127" s="17">
        <f>('2018'!B127*10+'2018'!D127*52+'2018'!E127*40+'2018'!C127*5)/1000</f>
        <v>163.422</v>
      </c>
    </row>
    <row r="128" spans="1:7" x14ac:dyDescent="0.25">
      <c r="A128" s="8" t="s">
        <v>207</v>
      </c>
      <c r="B128" s="91">
        <v>147459</v>
      </c>
      <c r="D128" s="91">
        <v>13581</v>
      </c>
      <c r="E128" s="91">
        <v>176</v>
      </c>
      <c r="F128" s="91">
        <v>161216</v>
      </c>
      <c r="G128" s="17">
        <f>('2018'!B128*10+'2018'!D128*52+'2018'!E128*40+'2018'!C128*5)/1000</f>
        <v>2187.8420000000001</v>
      </c>
    </row>
    <row r="129" spans="1:7" x14ac:dyDescent="0.25">
      <c r="A129" s="8" t="s">
        <v>520</v>
      </c>
      <c r="B129" s="91">
        <v>1798</v>
      </c>
      <c r="F129" s="91">
        <v>1798</v>
      </c>
      <c r="G129" s="17">
        <f>('2018'!B129*10+'2018'!D129*52+'2018'!E129*40+'2018'!C129*5)/1000</f>
        <v>17.98</v>
      </c>
    </row>
    <row r="130" spans="1:7" x14ac:dyDescent="0.25">
      <c r="A130" s="8" t="s">
        <v>225</v>
      </c>
      <c r="B130" s="94">
        <v>29630</v>
      </c>
      <c r="D130" s="91">
        <v>1218</v>
      </c>
      <c r="F130" s="91">
        <v>30848</v>
      </c>
      <c r="G130" s="17">
        <f>('2018'!B130*10+'2018'!D130*52+'2018'!E130*40+'2018'!C130*5)/1000</f>
        <v>359.63600000000002</v>
      </c>
    </row>
    <row r="131" spans="1:7" x14ac:dyDescent="0.25">
      <c r="A131" s="8" t="s">
        <v>235</v>
      </c>
      <c r="B131" s="94">
        <v>34911</v>
      </c>
      <c r="C131" s="91">
        <v>93</v>
      </c>
      <c r="D131" s="91">
        <v>2991</v>
      </c>
      <c r="F131" s="91">
        <v>37995</v>
      </c>
      <c r="G131" s="17">
        <f>('2018'!B131*10+'2018'!D131*52+'2018'!E131*40+'2018'!C131*5)/1000</f>
        <v>505.10700000000003</v>
      </c>
    </row>
    <row r="132" spans="1:7" x14ac:dyDescent="0.25">
      <c r="A132" s="46" t="s">
        <v>942</v>
      </c>
      <c r="B132" s="92">
        <v>7550603</v>
      </c>
      <c r="C132" s="92">
        <v>262413</v>
      </c>
      <c r="D132" s="92">
        <v>504861</v>
      </c>
      <c r="E132" s="92">
        <v>20509</v>
      </c>
      <c r="F132" s="92">
        <f>SUM(F125+F111+F103+F89+F82+F71+F68+F61+F54+F48+F46+F38+F31+F23+F17+F2)</f>
        <v>8338386</v>
      </c>
      <c r="G132" s="28">
        <f>('2018'!B132*10+'2018'!D132*52+'2018'!E132*40+'2018'!C132*5)/1000</f>
        <v>103891.227</v>
      </c>
    </row>
    <row r="133" spans="1:7" x14ac:dyDescent="0.25">
      <c r="B133" s="94"/>
    </row>
    <row r="134" spans="1:7" x14ac:dyDescent="0.25">
      <c r="B134" s="94"/>
    </row>
    <row r="135" spans="1:7" x14ac:dyDescent="0.25">
      <c r="B135" s="94"/>
    </row>
    <row r="136" spans="1:7" x14ac:dyDescent="0.25">
      <c r="B136" s="94"/>
    </row>
  </sheetData>
  <sheetProtection algorithmName="SHA-512" hashValue="6X0KxGvUbUmQtNyBmARGxEXp8Y+bA75pRvfLr36EtcWFN6h0mm7klsIINqqx3xFY80OvtcDNJj8X/Y71npVuxg==" saltValue="uN2jwNAjDXIfpaU67sNHSA==" spinCount="100000" sheet="1" objects="1" scenarios="1" autoFilter="0"/>
  <autoFilter ref="A1:G132" xr:uid="{D6EB8118-A425-4BEE-9525-60C087191E0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B2F7-54D9-4196-B900-4F010EB77374}">
  <sheetPr codeName="Feuil5"/>
  <dimension ref="A1:I142"/>
  <sheetViews>
    <sheetView workbookViewId="0"/>
  </sheetViews>
  <sheetFormatPr baseColWidth="10" defaultColWidth="11.42578125" defaultRowHeight="15" x14ac:dyDescent="0.25"/>
  <cols>
    <col min="1" max="1" width="45.5703125" style="8" customWidth="1"/>
    <col min="2" max="2" width="27" style="7" bestFit="1" customWidth="1"/>
    <col min="3" max="3" width="16.42578125" style="7" customWidth="1"/>
    <col min="4" max="4" width="19.7109375" style="7" bestFit="1" customWidth="1"/>
    <col min="5" max="5" width="22.7109375" style="7" customWidth="1"/>
    <col min="6" max="6" width="17.5703125" style="7" bestFit="1" customWidth="1"/>
    <col min="7" max="7" width="12.42578125" style="7" customWidth="1"/>
    <col min="8" max="8" width="25.140625" style="7" bestFit="1" customWidth="1"/>
    <col min="9" max="9" width="8.5703125" style="7" customWidth="1"/>
    <col min="10" max="16384" width="11.42578125" style="7"/>
  </cols>
  <sheetData>
    <row r="1" spans="1:9" ht="28.5" customHeight="1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</row>
    <row r="2" spans="1:9" x14ac:dyDescent="0.25">
      <c r="A2" s="78" t="s">
        <v>1410</v>
      </c>
      <c r="B2" s="27">
        <f>SUM(B3:B16)</f>
        <v>527686</v>
      </c>
      <c r="C2" s="27">
        <f t="shared" ref="C2:F2" si="0">SUM(C3:C16)</f>
        <v>2337</v>
      </c>
      <c r="D2" s="27">
        <f t="shared" si="0"/>
        <v>25033</v>
      </c>
      <c r="E2" s="27">
        <f>SUM(B2:D2)</f>
        <v>555056</v>
      </c>
      <c r="F2" s="28">
        <f t="shared" si="0"/>
        <v>6590.2609999999986</v>
      </c>
      <c r="H2" s="101" t="s">
        <v>1312</v>
      </c>
      <c r="I2" s="105"/>
    </row>
    <row r="3" spans="1:9" x14ac:dyDescent="0.25">
      <c r="A3" s="57" t="s">
        <v>1418</v>
      </c>
      <c r="B3" s="79">
        <v>206</v>
      </c>
      <c r="C3" s="79">
        <v>0</v>
      </c>
      <c r="D3" s="79">
        <v>0</v>
      </c>
      <c r="E3" s="79">
        <f t="shared" ref="E3:E66" si="1">SUM(B3:D3)</f>
        <v>206</v>
      </c>
      <c r="F3" s="80">
        <f t="shared" ref="F3:F16" si="2">(B3*10+C3*5+D3*52)/1000</f>
        <v>2.06</v>
      </c>
      <c r="H3" s="102" t="s">
        <v>1411</v>
      </c>
      <c r="I3" s="103" t="s">
        <v>1315</v>
      </c>
    </row>
    <row r="4" spans="1:9" x14ac:dyDescent="0.25">
      <c r="A4" s="37" t="s">
        <v>474</v>
      </c>
      <c r="B4" s="79">
        <v>21257</v>
      </c>
      <c r="C4" s="79">
        <v>0</v>
      </c>
      <c r="D4" s="79">
        <v>636</v>
      </c>
      <c r="E4" s="79">
        <f t="shared" si="1"/>
        <v>21893</v>
      </c>
      <c r="F4" s="80">
        <f t="shared" si="2"/>
        <v>245.642</v>
      </c>
      <c r="H4" s="102" t="s">
        <v>1412</v>
      </c>
      <c r="I4" s="103" t="s">
        <v>1317</v>
      </c>
    </row>
    <row r="5" spans="1:9" x14ac:dyDescent="0.25">
      <c r="A5" s="37" t="s">
        <v>483</v>
      </c>
      <c r="B5" s="79">
        <v>33705</v>
      </c>
      <c r="C5" s="79">
        <v>375</v>
      </c>
      <c r="D5" s="79">
        <v>1333</v>
      </c>
      <c r="E5" s="79">
        <f t="shared" si="1"/>
        <v>35413</v>
      </c>
      <c r="F5" s="80">
        <f t="shared" si="2"/>
        <v>408.24099999999999</v>
      </c>
      <c r="H5" s="102" t="s">
        <v>1306</v>
      </c>
      <c r="I5" s="103" t="s">
        <v>1318</v>
      </c>
    </row>
    <row r="6" spans="1:9" x14ac:dyDescent="0.25">
      <c r="A6" s="37" t="s">
        <v>53</v>
      </c>
      <c r="B6" s="79">
        <v>16533</v>
      </c>
      <c r="C6" s="79">
        <v>0</v>
      </c>
      <c r="D6" s="79">
        <v>5060</v>
      </c>
      <c r="E6" s="79">
        <f t="shared" si="1"/>
        <v>21593</v>
      </c>
      <c r="F6" s="80">
        <f t="shared" si="2"/>
        <v>428.45</v>
      </c>
    </row>
    <row r="7" spans="1:9" x14ac:dyDescent="0.25">
      <c r="A7" s="37" t="s">
        <v>490</v>
      </c>
      <c r="B7" s="79">
        <v>22409</v>
      </c>
      <c r="C7" s="79">
        <v>0</v>
      </c>
      <c r="D7" s="79">
        <v>563</v>
      </c>
      <c r="E7" s="79">
        <f t="shared" si="1"/>
        <v>22972</v>
      </c>
      <c r="F7" s="80">
        <f t="shared" si="2"/>
        <v>253.36600000000001</v>
      </c>
    </row>
    <row r="8" spans="1:9" x14ac:dyDescent="0.25">
      <c r="A8" s="37" t="s">
        <v>496</v>
      </c>
      <c r="B8" s="79">
        <v>10697</v>
      </c>
      <c r="C8" s="79">
        <v>215</v>
      </c>
      <c r="D8" s="79">
        <v>127</v>
      </c>
      <c r="E8" s="79">
        <f t="shared" si="1"/>
        <v>11039</v>
      </c>
      <c r="F8" s="80">
        <f t="shared" si="2"/>
        <v>114.649</v>
      </c>
    </row>
    <row r="9" spans="1:9" x14ac:dyDescent="0.25">
      <c r="A9" s="37" t="s">
        <v>74</v>
      </c>
      <c r="B9" s="79">
        <v>25568</v>
      </c>
      <c r="C9" s="79">
        <v>102</v>
      </c>
      <c r="D9" s="79">
        <v>2609</v>
      </c>
      <c r="E9" s="79">
        <f t="shared" si="1"/>
        <v>28279</v>
      </c>
      <c r="F9" s="80">
        <f t="shared" si="2"/>
        <v>391.858</v>
      </c>
    </row>
    <row r="10" spans="1:9" x14ac:dyDescent="0.25">
      <c r="A10" s="37" t="s">
        <v>86</v>
      </c>
      <c r="B10" s="79">
        <v>35025</v>
      </c>
      <c r="C10" s="79">
        <v>658</v>
      </c>
      <c r="D10" s="79">
        <v>1873</v>
      </c>
      <c r="E10" s="79">
        <f t="shared" si="1"/>
        <v>37556</v>
      </c>
      <c r="F10" s="80">
        <f t="shared" si="2"/>
        <v>450.93599999999998</v>
      </c>
    </row>
    <row r="11" spans="1:9" x14ac:dyDescent="0.25">
      <c r="A11" s="37" t="s">
        <v>502</v>
      </c>
      <c r="B11" s="79">
        <v>18496</v>
      </c>
      <c r="C11" s="79">
        <v>90</v>
      </c>
      <c r="D11" s="79">
        <v>695</v>
      </c>
      <c r="E11" s="79">
        <f t="shared" si="1"/>
        <v>19281</v>
      </c>
      <c r="F11" s="80">
        <f t="shared" si="2"/>
        <v>221.55</v>
      </c>
    </row>
    <row r="12" spans="1:9" x14ac:dyDescent="0.25">
      <c r="A12" s="37" t="s">
        <v>97</v>
      </c>
      <c r="B12" s="79">
        <v>12769</v>
      </c>
      <c r="C12" s="79">
        <v>10</v>
      </c>
      <c r="D12" s="79">
        <v>780</v>
      </c>
      <c r="E12" s="79">
        <f t="shared" si="1"/>
        <v>13559</v>
      </c>
      <c r="F12" s="80">
        <f t="shared" si="2"/>
        <v>168.3</v>
      </c>
    </row>
    <row r="13" spans="1:9" x14ac:dyDescent="0.25">
      <c r="A13" s="37" t="s">
        <v>1419</v>
      </c>
      <c r="B13" s="79">
        <v>46806</v>
      </c>
      <c r="C13" s="79">
        <v>0</v>
      </c>
      <c r="D13" s="79">
        <v>4072</v>
      </c>
      <c r="E13" s="79">
        <f t="shared" si="1"/>
        <v>50878</v>
      </c>
      <c r="F13" s="80">
        <f t="shared" si="2"/>
        <v>679.80399999999997</v>
      </c>
    </row>
    <row r="14" spans="1:9" x14ac:dyDescent="0.25">
      <c r="A14" s="37" t="s">
        <v>102</v>
      </c>
      <c r="B14" s="79">
        <v>192224</v>
      </c>
      <c r="C14" s="79">
        <v>513</v>
      </c>
      <c r="D14" s="79">
        <v>3064</v>
      </c>
      <c r="E14" s="79">
        <f t="shared" si="1"/>
        <v>195801</v>
      </c>
      <c r="F14" s="80">
        <f t="shared" si="2"/>
        <v>2084.1329999999998</v>
      </c>
    </row>
    <row r="15" spans="1:9" x14ac:dyDescent="0.25">
      <c r="A15" s="37" t="s">
        <v>111</v>
      </c>
      <c r="B15" s="79">
        <v>65648</v>
      </c>
      <c r="C15" s="79">
        <v>0</v>
      </c>
      <c r="D15" s="79">
        <v>3307</v>
      </c>
      <c r="E15" s="79">
        <f t="shared" si="1"/>
        <v>68955</v>
      </c>
      <c r="F15" s="80">
        <f t="shared" si="2"/>
        <v>828.44399999999996</v>
      </c>
    </row>
    <row r="16" spans="1:9" x14ac:dyDescent="0.25">
      <c r="A16" s="25" t="s">
        <v>119</v>
      </c>
      <c r="B16" s="79">
        <v>26343</v>
      </c>
      <c r="C16" s="79">
        <v>374</v>
      </c>
      <c r="D16" s="79">
        <v>914</v>
      </c>
      <c r="E16" s="79">
        <f t="shared" si="1"/>
        <v>27631</v>
      </c>
      <c r="F16" s="80">
        <f t="shared" si="2"/>
        <v>312.82799999999997</v>
      </c>
    </row>
    <row r="17" spans="1:6" x14ac:dyDescent="0.25">
      <c r="A17" s="78" t="s">
        <v>1414</v>
      </c>
      <c r="B17" s="27">
        <f>SUM(B18:B22)</f>
        <v>307336</v>
      </c>
      <c r="C17" s="27">
        <f t="shared" ref="C17:F17" si="3">SUM(C18:C22)</f>
        <v>4671</v>
      </c>
      <c r="D17" s="27">
        <f t="shared" si="3"/>
        <v>34536</v>
      </c>
      <c r="E17" s="27">
        <f t="shared" si="1"/>
        <v>346543</v>
      </c>
      <c r="F17" s="28">
        <f t="shared" si="3"/>
        <v>4892.5870000000004</v>
      </c>
    </row>
    <row r="18" spans="1:6" x14ac:dyDescent="0.25">
      <c r="A18" s="57" t="s">
        <v>1418</v>
      </c>
      <c r="B18" s="79">
        <v>899</v>
      </c>
      <c r="C18" s="79">
        <v>0</v>
      </c>
      <c r="D18" s="79">
        <v>21</v>
      </c>
      <c r="E18" s="79">
        <f t="shared" si="1"/>
        <v>920</v>
      </c>
      <c r="F18" s="80">
        <f t="shared" ref="F18:F22" si="4">(B18*10+C18*5+D18*52)/1000</f>
        <v>10.082000000000001</v>
      </c>
    </row>
    <row r="19" spans="1:6" x14ac:dyDescent="0.25">
      <c r="A19" s="37" t="s">
        <v>901</v>
      </c>
      <c r="B19" s="79">
        <v>62075</v>
      </c>
      <c r="C19" s="79">
        <v>665</v>
      </c>
      <c r="D19" s="79">
        <v>7138</v>
      </c>
      <c r="E19" s="79">
        <f t="shared" si="1"/>
        <v>69878</v>
      </c>
      <c r="F19" s="80">
        <f t="shared" si="4"/>
        <v>995.25099999999998</v>
      </c>
    </row>
    <row r="20" spans="1:6" x14ac:dyDescent="0.25">
      <c r="A20" s="37" t="s">
        <v>913</v>
      </c>
      <c r="B20" s="79">
        <v>35284</v>
      </c>
      <c r="C20" s="79">
        <v>33</v>
      </c>
      <c r="D20" s="79">
        <v>4587</v>
      </c>
      <c r="E20" s="79">
        <f t="shared" si="1"/>
        <v>39904</v>
      </c>
      <c r="F20" s="80">
        <f t="shared" si="4"/>
        <v>591.529</v>
      </c>
    </row>
    <row r="21" spans="1:6" x14ac:dyDescent="0.25">
      <c r="A21" s="37" t="s">
        <v>923</v>
      </c>
      <c r="B21" s="79">
        <v>175509</v>
      </c>
      <c r="C21" s="79">
        <v>3914</v>
      </c>
      <c r="D21" s="79">
        <v>12992</v>
      </c>
      <c r="E21" s="79">
        <f t="shared" si="1"/>
        <v>192415</v>
      </c>
      <c r="F21" s="80">
        <f t="shared" si="4"/>
        <v>2450.2440000000001</v>
      </c>
    </row>
    <row r="22" spans="1:6" x14ac:dyDescent="0.25">
      <c r="A22" s="25" t="s">
        <v>934</v>
      </c>
      <c r="B22" s="79">
        <v>33569</v>
      </c>
      <c r="C22" s="79">
        <v>59</v>
      </c>
      <c r="D22" s="79">
        <v>9798</v>
      </c>
      <c r="E22" s="79">
        <f t="shared" si="1"/>
        <v>43426</v>
      </c>
      <c r="F22" s="80">
        <f t="shared" si="4"/>
        <v>845.48099999999999</v>
      </c>
    </row>
    <row r="23" spans="1:6" x14ac:dyDescent="0.25">
      <c r="A23" s="78" t="s">
        <v>1420</v>
      </c>
      <c r="B23" s="27">
        <f>SUM(B31,B24)</f>
        <v>514415</v>
      </c>
      <c r="C23" s="27">
        <f>SUM(C31,C24)</f>
        <v>2906</v>
      </c>
      <c r="D23" s="27">
        <f>SUM(D31,D24)</f>
        <v>42009</v>
      </c>
      <c r="E23" s="27">
        <f t="shared" si="1"/>
        <v>559330</v>
      </c>
      <c r="F23" s="28">
        <f>SUM(F31,F24)</f>
        <v>7343.1480000000001</v>
      </c>
    </row>
    <row r="24" spans="1:6" x14ac:dyDescent="0.25">
      <c r="A24" s="57" t="s">
        <v>1421</v>
      </c>
      <c r="B24" s="79">
        <v>447633</v>
      </c>
      <c r="C24" s="79">
        <v>2881</v>
      </c>
      <c r="D24" s="79">
        <v>37978</v>
      </c>
      <c r="E24" s="79">
        <f t="shared" si="1"/>
        <v>488492</v>
      </c>
      <c r="F24" s="80">
        <f t="shared" ref="F24:F31" si="5">(B24*10+C24*5+D24*52)/1000</f>
        <v>6465.5910000000003</v>
      </c>
    </row>
    <row r="25" spans="1:6" x14ac:dyDescent="0.25">
      <c r="A25" s="37" t="s">
        <v>1293</v>
      </c>
      <c r="B25" s="79">
        <v>11195</v>
      </c>
      <c r="C25" s="79">
        <v>0</v>
      </c>
      <c r="D25" s="79">
        <v>12</v>
      </c>
      <c r="E25" s="79">
        <f t="shared" si="1"/>
        <v>11207</v>
      </c>
      <c r="F25" s="80">
        <f t="shared" si="5"/>
        <v>112.574</v>
      </c>
    </row>
    <row r="26" spans="1:6" x14ac:dyDescent="0.25">
      <c r="A26" s="37" t="s">
        <v>132</v>
      </c>
      <c r="B26" s="79">
        <v>13488</v>
      </c>
      <c r="C26" s="79">
        <v>0</v>
      </c>
      <c r="D26" s="79">
        <v>254</v>
      </c>
      <c r="E26" s="79">
        <f t="shared" si="1"/>
        <v>13742</v>
      </c>
      <c r="F26" s="80">
        <f t="shared" si="5"/>
        <v>148.08799999999999</v>
      </c>
    </row>
    <row r="27" spans="1:6" x14ac:dyDescent="0.25">
      <c r="A27" s="37" t="s">
        <v>139</v>
      </c>
      <c r="B27" s="79">
        <v>23494</v>
      </c>
      <c r="C27" s="79">
        <v>109</v>
      </c>
      <c r="D27" s="79">
        <v>2708</v>
      </c>
      <c r="E27" s="79">
        <f t="shared" si="1"/>
        <v>26311</v>
      </c>
      <c r="F27" s="80">
        <f t="shared" si="5"/>
        <v>376.30099999999999</v>
      </c>
    </row>
    <row r="28" spans="1:6" x14ac:dyDescent="0.25">
      <c r="A28" s="37" t="s">
        <v>145</v>
      </c>
      <c r="B28" s="79">
        <v>30924</v>
      </c>
      <c r="C28" s="79">
        <v>911</v>
      </c>
      <c r="D28" s="79">
        <v>797</v>
      </c>
      <c r="E28" s="79">
        <f t="shared" si="1"/>
        <v>32632</v>
      </c>
      <c r="F28" s="80">
        <f t="shared" si="5"/>
        <v>355.23899999999998</v>
      </c>
    </row>
    <row r="29" spans="1:6" x14ac:dyDescent="0.25">
      <c r="A29" s="37" t="s">
        <v>154</v>
      </c>
      <c r="B29" s="79">
        <v>21326</v>
      </c>
      <c r="C29" s="79">
        <v>0</v>
      </c>
      <c r="D29" s="79">
        <v>1141</v>
      </c>
      <c r="E29" s="79">
        <f t="shared" si="1"/>
        <v>22467</v>
      </c>
      <c r="F29" s="80">
        <f t="shared" si="5"/>
        <v>272.59199999999998</v>
      </c>
    </row>
    <row r="30" spans="1:6" x14ac:dyDescent="0.25">
      <c r="A30" s="37" t="s">
        <v>160</v>
      </c>
      <c r="B30" s="79">
        <v>3167</v>
      </c>
      <c r="C30" s="79">
        <v>0</v>
      </c>
      <c r="D30" s="79">
        <v>0</v>
      </c>
      <c r="E30" s="79">
        <f t="shared" si="1"/>
        <v>3167</v>
      </c>
      <c r="F30" s="80">
        <f t="shared" si="5"/>
        <v>31.67</v>
      </c>
    </row>
    <row r="31" spans="1:6" x14ac:dyDescent="0.25">
      <c r="A31" s="25" t="s">
        <v>161</v>
      </c>
      <c r="B31" s="79">
        <v>66782</v>
      </c>
      <c r="C31" s="79">
        <v>25</v>
      </c>
      <c r="D31" s="79">
        <v>4031</v>
      </c>
      <c r="E31" s="79">
        <f t="shared" si="1"/>
        <v>70838</v>
      </c>
      <c r="F31" s="80">
        <f t="shared" si="5"/>
        <v>877.55700000000002</v>
      </c>
    </row>
    <row r="32" spans="1:6" x14ac:dyDescent="0.25">
      <c r="A32" s="78" t="s">
        <v>1340</v>
      </c>
      <c r="B32" s="27">
        <f>SUM(B33:B38)</f>
        <v>418272</v>
      </c>
      <c r="C32" s="27">
        <f t="shared" ref="C32:F32" si="6">SUM(C33:C38)</f>
        <v>1375</v>
      </c>
      <c r="D32" s="27">
        <f t="shared" si="6"/>
        <v>21453</v>
      </c>
      <c r="E32" s="27">
        <f t="shared" si="1"/>
        <v>441100</v>
      </c>
      <c r="F32" s="28">
        <f t="shared" si="6"/>
        <v>5305.1509999999998</v>
      </c>
    </row>
    <row r="33" spans="1:6" x14ac:dyDescent="0.25">
      <c r="A33" s="57" t="s">
        <v>1418</v>
      </c>
      <c r="B33" s="79">
        <v>4000</v>
      </c>
      <c r="C33" s="79">
        <v>0</v>
      </c>
      <c r="D33" s="79">
        <v>0</v>
      </c>
      <c r="E33" s="79">
        <f t="shared" si="1"/>
        <v>4000</v>
      </c>
      <c r="F33" s="80">
        <f t="shared" ref="F33:F38" si="7">(B33*10+C33*5+D33*52)/1000</f>
        <v>40</v>
      </c>
    </row>
    <row r="34" spans="1:6" x14ac:dyDescent="0.25">
      <c r="A34" s="37" t="s">
        <v>1422</v>
      </c>
      <c r="B34" s="79">
        <v>227682</v>
      </c>
      <c r="C34" s="79">
        <v>1375</v>
      </c>
      <c r="D34" s="79">
        <v>13199</v>
      </c>
      <c r="E34" s="79">
        <f t="shared" si="1"/>
        <v>242256</v>
      </c>
      <c r="F34" s="80">
        <f t="shared" si="7"/>
        <v>2970.0430000000001</v>
      </c>
    </row>
    <row r="35" spans="1:6" x14ac:dyDescent="0.25">
      <c r="A35" s="37" t="s">
        <v>1423</v>
      </c>
      <c r="B35" s="79">
        <v>107396</v>
      </c>
      <c r="C35" s="79">
        <v>0</v>
      </c>
      <c r="D35" s="79">
        <v>3882</v>
      </c>
      <c r="E35" s="79">
        <f t="shared" si="1"/>
        <v>111278</v>
      </c>
      <c r="F35" s="80">
        <f t="shared" si="7"/>
        <v>1275.8240000000001</v>
      </c>
    </row>
    <row r="36" spans="1:6" x14ac:dyDescent="0.25">
      <c r="A36" s="37" t="s">
        <v>1424</v>
      </c>
      <c r="B36" s="79">
        <v>22570</v>
      </c>
      <c r="C36" s="79">
        <v>0</v>
      </c>
      <c r="D36" s="79">
        <v>1975</v>
      </c>
      <c r="E36" s="79">
        <f t="shared" si="1"/>
        <v>24545</v>
      </c>
      <c r="F36" s="80">
        <f t="shared" si="7"/>
        <v>328.4</v>
      </c>
    </row>
    <row r="37" spans="1:6" x14ac:dyDescent="0.25">
      <c r="A37" s="37" t="s">
        <v>652</v>
      </c>
      <c r="B37" s="79">
        <v>34218</v>
      </c>
      <c r="C37" s="79">
        <v>0</v>
      </c>
      <c r="D37" s="79">
        <v>867</v>
      </c>
      <c r="E37" s="79">
        <f t="shared" si="1"/>
        <v>35085</v>
      </c>
      <c r="F37" s="80">
        <f t="shared" si="7"/>
        <v>387.26400000000001</v>
      </c>
    </row>
    <row r="38" spans="1:6" x14ac:dyDescent="0.25">
      <c r="A38" s="25" t="s">
        <v>664</v>
      </c>
      <c r="B38" s="79">
        <v>22406</v>
      </c>
      <c r="C38" s="79">
        <v>0</v>
      </c>
      <c r="D38" s="79">
        <v>1530</v>
      </c>
      <c r="E38" s="79">
        <f t="shared" si="1"/>
        <v>23936</v>
      </c>
      <c r="F38" s="80">
        <f t="shared" si="7"/>
        <v>303.62</v>
      </c>
    </row>
    <row r="39" spans="1:6" x14ac:dyDescent="0.25">
      <c r="A39" s="78" t="s">
        <v>1343</v>
      </c>
      <c r="B39" s="27">
        <f>SUM(B40:B46)</f>
        <v>344603</v>
      </c>
      <c r="C39" s="27">
        <f t="shared" ref="C39:D39" si="8">SUM(C40:C46)</f>
        <v>829</v>
      </c>
      <c r="D39" s="27">
        <f t="shared" si="8"/>
        <v>15329</v>
      </c>
      <c r="E39" s="27">
        <f t="shared" si="1"/>
        <v>360761</v>
      </c>
      <c r="F39" s="28">
        <f>SUM(F40:F46)</f>
        <v>4247.2829999999994</v>
      </c>
    </row>
    <row r="40" spans="1:6" x14ac:dyDescent="0.25">
      <c r="A40" s="57" t="s">
        <v>1425</v>
      </c>
      <c r="B40" s="79">
        <v>14921</v>
      </c>
      <c r="C40" s="79">
        <v>0</v>
      </c>
      <c r="D40" s="79">
        <v>463</v>
      </c>
      <c r="E40" s="79">
        <f t="shared" si="1"/>
        <v>15384</v>
      </c>
      <c r="F40" s="80">
        <f t="shared" ref="F40:F47" si="9">(B40*10+C40*5+D40*52)/1000</f>
        <v>173.286</v>
      </c>
    </row>
    <row r="41" spans="1:6" x14ac:dyDescent="0.25">
      <c r="A41" s="37" t="s">
        <v>393</v>
      </c>
      <c r="B41" s="79">
        <v>14191</v>
      </c>
      <c r="C41" s="79">
        <v>0</v>
      </c>
      <c r="D41" s="79">
        <v>437</v>
      </c>
      <c r="E41" s="79">
        <f t="shared" si="1"/>
        <v>14628</v>
      </c>
      <c r="F41" s="80">
        <f t="shared" si="9"/>
        <v>164.63399999999999</v>
      </c>
    </row>
    <row r="42" spans="1:6" x14ac:dyDescent="0.25">
      <c r="A42" s="37" t="s">
        <v>1426</v>
      </c>
      <c r="B42" s="79">
        <v>177064</v>
      </c>
      <c r="C42" s="79">
        <v>829</v>
      </c>
      <c r="D42" s="79">
        <v>9314</v>
      </c>
      <c r="E42" s="79">
        <f t="shared" si="1"/>
        <v>187207</v>
      </c>
      <c r="F42" s="80">
        <f t="shared" si="9"/>
        <v>2259.1129999999998</v>
      </c>
    </row>
    <row r="43" spans="1:6" x14ac:dyDescent="0.25">
      <c r="A43" s="37" t="s">
        <v>409</v>
      </c>
      <c r="B43" s="79">
        <v>25929</v>
      </c>
      <c r="C43" s="79">
        <v>0</v>
      </c>
      <c r="D43" s="79">
        <v>2179</v>
      </c>
      <c r="E43" s="79">
        <f t="shared" si="1"/>
        <v>28108</v>
      </c>
      <c r="F43" s="80">
        <f t="shared" si="9"/>
        <v>372.59800000000001</v>
      </c>
    </row>
    <row r="44" spans="1:6" x14ac:dyDescent="0.25">
      <c r="A44" s="37" t="s">
        <v>427</v>
      </c>
      <c r="B44" s="79">
        <v>37612</v>
      </c>
      <c r="C44" s="79">
        <v>0</v>
      </c>
      <c r="D44" s="79">
        <v>1429</v>
      </c>
      <c r="E44" s="79">
        <f t="shared" si="1"/>
        <v>39041</v>
      </c>
      <c r="F44" s="80">
        <f t="shared" si="9"/>
        <v>450.428</v>
      </c>
    </row>
    <row r="45" spans="1:6" x14ac:dyDescent="0.25">
      <c r="A45" s="37" t="s">
        <v>440</v>
      </c>
      <c r="B45" s="79">
        <v>32808</v>
      </c>
      <c r="C45" s="79">
        <v>0</v>
      </c>
      <c r="D45" s="79">
        <v>1295</v>
      </c>
      <c r="E45" s="79">
        <f t="shared" si="1"/>
        <v>34103</v>
      </c>
      <c r="F45" s="80">
        <f t="shared" si="9"/>
        <v>395.42</v>
      </c>
    </row>
    <row r="46" spans="1:6" x14ac:dyDescent="0.25">
      <c r="A46" s="25" t="s">
        <v>460</v>
      </c>
      <c r="B46" s="79">
        <v>42078</v>
      </c>
      <c r="C46" s="79">
        <v>0</v>
      </c>
      <c r="D46" s="79">
        <v>212</v>
      </c>
      <c r="E46" s="79">
        <f t="shared" si="1"/>
        <v>42290</v>
      </c>
      <c r="F46" s="80">
        <f t="shared" si="9"/>
        <v>431.80399999999997</v>
      </c>
    </row>
    <row r="47" spans="1:6" x14ac:dyDescent="0.25">
      <c r="A47" s="78" t="s">
        <v>1427</v>
      </c>
      <c r="B47" s="81">
        <v>799442</v>
      </c>
      <c r="C47" s="81">
        <v>17723</v>
      </c>
      <c r="D47" s="81">
        <v>75142</v>
      </c>
      <c r="E47" s="81">
        <f t="shared" si="1"/>
        <v>892307</v>
      </c>
      <c r="F47" s="82">
        <f t="shared" si="9"/>
        <v>11990.419</v>
      </c>
    </row>
    <row r="48" spans="1:6" x14ac:dyDescent="0.25">
      <c r="A48" s="83" t="s">
        <v>1350</v>
      </c>
      <c r="B48" s="79">
        <v>799442</v>
      </c>
      <c r="C48" s="79">
        <v>17723</v>
      </c>
      <c r="D48" s="79">
        <v>75142</v>
      </c>
      <c r="E48" s="79">
        <f t="shared" si="1"/>
        <v>892307</v>
      </c>
      <c r="F48" s="80">
        <f>(B48*10+C48*5+D48*52)/1000</f>
        <v>11990.419</v>
      </c>
    </row>
    <row r="49" spans="1:6" x14ac:dyDescent="0.25">
      <c r="A49" s="78" t="s">
        <v>1351</v>
      </c>
      <c r="B49" s="27">
        <f>SUM(B50:B55)</f>
        <v>350917</v>
      </c>
      <c r="C49" s="27">
        <f t="shared" ref="C49:F49" si="10">SUM(C50:C55)</f>
        <v>0</v>
      </c>
      <c r="D49" s="27">
        <f t="shared" si="10"/>
        <v>13317</v>
      </c>
      <c r="E49" s="27">
        <f t="shared" si="1"/>
        <v>364234</v>
      </c>
      <c r="F49" s="28">
        <f t="shared" si="10"/>
        <v>4201.6540000000005</v>
      </c>
    </row>
    <row r="50" spans="1:6" x14ac:dyDescent="0.25">
      <c r="A50" s="57" t="s">
        <v>1428</v>
      </c>
      <c r="B50" s="79">
        <v>233989</v>
      </c>
      <c r="C50" s="79">
        <v>0</v>
      </c>
      <c r="D50" s="79">
        <v>7589</v>
      </c>
      <c r="E50" s="79">
        <f t="shared" si="1"/>
        <v>241578</v>
      </c>
      <c r="F50" s="80">
        <f t="shared" ref="F50:F55" si="11">(B50*10+C50*5+D50*52)/1000</f>
        <v>2734.518</v>
      </c>
    </row>
    <row r="51" spans="1:6" x14ac:dyDescent="0.25">
      <c r="A51" s="37" t="s">
        <v>852</v>
      </c>
      <c r="B51" s="79">
        <v>31891</v>
      </c>
      <c r="C51" s="79">
        <v>0</v>
      </c>
      <c r="D51" s="79">
        <v>3120</v>
      </c>
      <c r="E51" s="79">
        <f t="shared" si="1"/>
        <v>35011</v>
      </c>
      <c r="F51" s="80">
        <f t="shared" si="11"/>
        <v>481.15</v>
      </c>
    </row>
    <row r="52" spans="1:6" x14ac:dyDescent="0.25">
      <c r="A52" s="37" t="s">
        <v>862</v>
      </c>
      <c r="B52" s="79">
        <v>42231</v>
      </c>
      <c r="C52" s="79">
        <v>0</v>
      </c>
      <c r="D52" s="79">
        <v>310</v>
      </c>
      <c r="E52" s="79">
        <f t="shared" si="1"/>
        <v>42541</v>
      </c>
      <c r="F52" s="80">
        <f t="shared" si="11"/>
        <v>438.43</v>
      </c>
    </row>
    <row r="53" spans="1:6" x14ac:dyDescent="0.25">
      <c r="A53" s="37" t="s">
        <v>1429</v>
      </c>
      <c r="B53" s="79">
        <v>1891</v>
      </c>
      <c r="C53" s="79">
        <v>0</v>
      </c>
      <c r="D53" s="79">
        <v>0</v>
      </c>
      <c r="E53" s="79">
        <f t="shared" si="1"/>
        <v>1891</v>
      </c>
      <c r="F53" s="80">
        <f t="shared" si="11"/>
        <v>18.91</v>
      </c>
    </row>
    <row r="54" spans="1:6" x14ac:dyDescent="0.25">
      <c r="A54" s="37" t="s">
        <v>868</v>
      </c>
      <c r="B54" s="79">
        <v>28815</v>
      </c>
      <c r="C54" s="79">
        <v>0</v>
      </c>
      <c r="D54" s="79">
        <v>2298</v>
      </c>
      <c r="E54" s="79">
        <f t="shared" si="1"/>
        <v>31113</v>
      </c>
      <c r="F54" s="80">
        <f t="shared" si="11"/>
        <v>407.64600000000002</v>
      </c>
    </row>
    <row r="55" spans="1:6" x14ac:dyDescent="0.25">
      <c r="A55" s="25" t="s">
        <v>889</v>
      </c>
      <c r="B55" s="79">
        <v>12100</v>
      </c>
      <c r="C55" s="79">
        <v>0</v>
      </c>
      <c r="D55" s="79">
        <v>0</v>
      </c>
      <c r="E55" s="79">
        <f t="shared" si="1"/>
        <v>12100</v>
      </c>
      <c r="F55" s="80">
        <f t="shared" si="11"/>
        <v>121</v>
      </c>
    </row>
    <row r="56" spans="1:6" x14ac:dyDescent="0.25">
      <c r="A56" s="78" t="s">
        <v>1356</v>
      </c>
      <c r="B56" s="27">
        <f>SUM(B57:B62)</f>
        <v>157592</v>
      </c>
      <c r="C56" s="27">
        <f t="shared" ref="C56:F56" si="12">SUM(C57:C62)</f>
        <v>871</v>
      </c>
      <c r="D56" s="27">
        <f t="shared" si="12"/>
        <v>27939</v>
      </c>
      <c r="E56" s="27">
        <f t="shared" si="1"/>
        <v>186402</v>
      </c>
      <c r="F56" s="28">
        <f t="shared" si="12"/>
        <v>3033.1030000000001</v>
      </c>
    </row>
    <row r="57" spans="1:6" x14ac:dyDescent="0.25">
      <c r="A57" s="57" t="s">
        <v>1418</v>
      </c>
      <c r="B57" s="79">
        <v>17342</v>
      </c>
      <c r="C57" s="79">
        <v>0</v>
      </c>
      <c r="D57" s="79">
        <v>5180</v>
      </c>
      <c r="E57" s="79">
        <f t="shared" si="1"/>
        <v>22522</v>
      </c>
      <c r="F57" s="80">
        <f>(B57*10+C57*5+D57*52)/1000</f>
        <v>442.78</v>
      </c>
    </row>
    <row r="58" spans="1:6" x14ac:dyDescent="0.25">
      <c r="A58" s="37" t="s">
        <v>11</v>
      </c>
      <c r="B58" s="79">
        <v>21868</v>
      </c>
      <c r="C58" s="79">
        <v>77</v>
      </c>
      <c r="D58" s="79">
        <v>6151</v>
      </c>
      <c r="E58" s="79">
        <f t="shared" si="1"/>
        <v>28096</v>
      </c>
      <c r="F58" s="80">
        <f t="shared" ref="F58:F130" si="13">(B58*10+C58*5+D58*52)/1000</f>
        <v>538.91700000000003</v>
      </c>
    </row>
    <row r="59" spans="1:6" x14ac:dyDescent="0.25">
      <c r="A59" s="37" t="s">
        <v>27</v>
      </c>
      <c r="B59" s="79">
        <v>19158</v>
      </c>
      <c r="C59" s="79">
        <v>25</v>
      </c>
      <c r="D59" s="79">
        <v>2791</v>
      </c>
      <c r="E59" s="79">
        <f t="shared" si="1"/>
        <v>21974</v>
      </c>
      <c r="F59" s="80">
        <f t="shared" si="13"/>
        <v>336.83699999999999</v>
      </c>
    </row>
    <row r="60" spans="1:6" x14ac:dyDescent="0.25">
      <c r="A60" s="37" t="s">
        <v>1430</v>
      </c>
      <c r="B60" s="79">
        <v>38223</v>
      </c>
      <c r="C60" s="79">
        <v>18</v>
      </c>
      <c r="D60" s="79">
        <v>5257</v>
      </c>
      <c r="E60" s="79">
        <f t="shared" si="1"/>
        <v>43498</v>
      </c>
      <c r="F60" s="80">
        <f t="shared" si="13"/>
        <v>655.68399999999997</v>
      </c>
    </row>
    <row r="61" spans="1:6" x14ac:dyDescent="0.25">
      <c r="A61" s="37" t="s">
        <v>41</v>
      </c>
      <c r="B61" s="79">
        <v>14220</v>
      </c>
      <c r="C61" s="79">
        <v>0</v>
      </c>
      <c r="D61" s="79">
        <v>1256</v>
      </c>
      <c r="E61" s="79">
        <f t="shared" si="1"/>
        <v>15476</v>
      </c>
      <c r="F61" s="80">
        <f t="shared" si="13"/>
        <v>207.512</v>
      </c>
    </row>
    <row r="62" spans="1:6" x14ac:dyDescent="0.25">
      <c r="A62" s="25" t="s">
        <v>1431</v>
      </c>
      <c r="B62" s="79">
        <v>46781</v>
      </c>
      <c r="C62" s="79">
        <v>751</v>
      </c>
      <c r="D62" s="79">
        <v>7304</v>
      </c>
      <c r="E62" s="79">
        <f t="shared" si="1"/>
        <v>54836</v>
      </c>
      <c r="F62" s="80">
        <f t="shared" si="13"/>
        <v>851.37300000000005</v>
      </c>
    </row>
    <row r="63" spans="1:6" x14ac:dyDescent="0.25">
      <c r="A63" s="78" t="s">
        <v>1432</v>
      </c>
      <c r="B63" s="27">
        <f>SUM(B64:B70)</f>
        <v>131985</v>
      </c>
      <c r="C63" s="27">
        <f t="shared" ref="C63:D63" si="14">SUM(C64:C70)</f>
        <v>675</v>
      </c>
      <c r="D63" s="27">
        <f t="shared" si="14"/>
        <v>9250</v>
      </c>
      <c r="E63" s="27">
        <f t="shared" si="1"/>
        <v>141910</v>
      </c>
      <c r="F63" s="28">
        <f>SUM(F64:F70)</f>
        <v>1804.2249999999999</v>
      </c>
    </row>
    <row r="64" spans="1:6" x14ac:dyDescent="0.25">
      <c r="A64" s="57" t="s">
        <v>1418</v>
      </c>
      <c r="B64" s="79">
        <v>1320</v>
      </c>
      <c r="C64" s="79">
        <v>0</v>
      </c>
      <c r="D64" s="79">
        <v>0</v>
      </c>
      <c r="E64" s="79">
        <f t="shared" si="1"/>
        <v>1320</v>
      </c>
      <c r="F64" s="80">
        <f t="shared" ref="F64:F70" si="15">(B64*10+C64*5+D64*52)/1000</f>
        <v>13.2</v>
      </c>
    </row>
    <row r="65" spans="1:6" x14ac:dyDescent="0.25">
      <c r="A65" s="37" t="s">
        <v>365</v>
      </c>
      <c r="B65" s="79">
        <v>4956</v>
      </c>
      <c r="C65" s="79">
        <v>0</v>
      </c>
      <c r="D65" s="79">
        <v>1294</v>
      </c>
      <c r="E65" s="79">
        <f t="shared" si="1"/>
        <v>6250</v>
      </c>
      <c r="F65" s="80">
        <f t="shared" si="15"/>
        <v>116.848</v>
      </c>
    </row>
    <row r="66" spans="1:6" x14ac:dyDescent="0.25">
      <c r="A66" s="37" t="s">
        <v>368</v>
      </c>
      <c r="B66" s="79">
        <v>18739</v>
      </c>
      <c r="C66" s="79">
        <v>320</v>
      </c>
      <c r="D66" s="79">
        <v>1072</v>
      </c>
      <c r="E66" s="79">
        <f t="shared" si="1"/>
        <v>20131</v>
      </c>
      <c r="F66" s="80">
        <f t="shared" si="15"/>
        <v>244.73400000000001</v>
      </c>
    </row>
    <row r="67" spans="1:6" x14ac:dyDescent="0.25">
      <c r="A67" s="37" t="s">
        <v>376</v>
      </c>
      <c r="B67" s="79">
        <v>1115</v>
      </c>
      <c r="C67" s="79">
        <v>0</v>
      </c>
      <c r="D67" s="79">
        <v>88</v>
      </c>
      <c r="E67" s="79">
        <f t="shared" ref="E67:E130" si="16">SUM(B67:D67)</f>
        <v>1203</v>
      </c>
      <c r="F67" s="80">
        <f t="shared" si="15"/>
        <v>15.726000000000001</v>
      </c>
    </row>
    <row r="68" spans="1:6" x14ac:dyDescent="0.25">
      <c r="A68" s="37" t="s">
        <v>379</v>
      </c>
      <c r="B68" s="79">
        <v>49166</v>
      </c>
      <c r="C68" s="79">
        <v>212</v>
      </c>
      <c r="D68" s="79">
        <v>3710</v>
      </c>
      <c r="E68" s="79">
        <f t="shared" si="16"/>
        <v>53088</v>
      </c>
      <c r="F68" s="80">
        <f t="shared" si="15"/>
        <v>685.64</v>
      </c>
    </row>
    <row r="69" spans="1:6" x14ac:dyDescent="0.25">
      <c r="A69" s="37" t="s">
        <v>385</v>
      </c>
      <c r="B69" s="79">
        <v>6837</v>
      </c>
      <c r="C69" s="79">
        <v>0</v>
      </c>
      <c r="D69" s="79">
        <v>448</v>
      </c>
      <c r="E69" s="79">
        <f t="shared" si="16"/>
        <v>7285</v>
      </c>
      <c r="F69" s="80">
        <f t="shared" si="15"/>
        <v>91.665999999999997</v>
      </c>
    </row>
    <row r="70" spans="1:6" x14ac:dyDescent="0.25">
      <c r="A70" s="25" t="s">
        <v>389</v>
      </c>
      <c r="B70" s="79">
        <v>49852</v>
      </c>
      <c r="C70" s="79">
        <v>143</v>
      </c>
      <c r="D70" s="79">
        <v>2638</v>
      </c>
      <c r="E70" s="79">
        <f t="shared" si="16"/>
        <v>52633</v>
      </c>
      <c r="F70" s="80">
        <f t="shared" si="15"/>
        <v>636.41099999999994</v>
      </c>
    </row>
    <row r="71" spans="1:6" x14ac:dyDescent="0.25">
      <c r="A71" s="78" t="s">
        <v>1433</v>
      </c>
      <c r="B71" s="27">
        <f>SUM(B72)</f>
        <v>18043</v>
      </c>
      <c r="C71" s="27">
        <f t="shared" ref="C71:D71" si="17">SUM(C72)</f>
        <v>673</v>
      </c>
      <c r="D71" s="27">
        <f t="shared" si="17"/>
        <v>769</v>
      </c>
      <c r="E71" s="27">
        <f t="shared" si="16"/>
        <v>19485</v>
      </c>
      <c r="F71" s="82">
        <v>223.78</v>
      </c>
    </row>
    <row r="72" spans="1:6" x14ac:dyDescent="0.25">
      <c r="A72" s="83" t="s">
        <v>1434</v>
      </c>
      <c r="B72" s="79">
        <v>18043</v>
      </c>
      <c r="C72" s="79">
        <v>673</v>
      </c>
      <c r="D72" s="79">
        <v>769</v>
      </c>
      <c r="E72" s="79">
        <f t="shared" si="16"/>
        <v>19485</v>
      </c>
      <c r="F72" s="80">
        <f>(B72*10+C72*5+D72*52)/1000</f>
        <v>223.78299999999999</v>
      </c>
    </row>
    <row r="73" spans="1:6" x14ac:dyDescent="0.25">
      <c r="A73" s="78" t="s">
        <v>1435</v>
      </c>
      <c r="B73" s="27">
        <f>SUM(B74:B84)</f>
        <v>555210</v>
      </c>
      <c r="C73" s="27">
        <f t="shared" ref="C73:F73" si="18">SUM(C74:C84)</f>
        <v>11708</v>
      </c>
      <c r="D73" s="27">
        <f t="shared" si="18"/>
        <v>52137</v>
      </c>
      <c r="E73" s="27">
        <f t="shared" si="16"/>
        <v>619055</v>
      </c>
      <c r="F73" s="28">
        <f t="shared" si="18"/>
        <v>8321.7639999999992</v>
      </c>
    </row>
    <row r="74" spans="1:6" x14ac:dyDescent="0.25">
      <c r="A74" s="57" t="s">
        <v>248</v>
      </c>
      <c r="B74" s="79">
        <v>64592</v>
      </c>
      <c r="C74" s="79">
        <v>889</v>
      </c>
      <c r="D74" s="79">
        <v>5101</v>
      </c>
      <c r="E74" s="79">
        <f t="shared" si="16"/>
        <v>70582</v>
      </c>
      <c r="F74" s="80">
        <f t="shared" ref="F74:F84" si="19">(B74*10+C74*5+D74*52)/1000</f>
        <v>915.61699999999996</v>
      </c>
    </row>
    <row r="75" spans="1:6" x14ac:dyDescent="0.25">
      <c r="A75" s="37" t="s">
        <v>261</v>
      </c>
      <c r="B75" s="79">
        <v>56988</v>
      </c>
      <c r="C75" s="79">
        <v>632</v>
      </c>
      <c r="D75" s="79">
        <v>1962</v>
      </c>
      <c r="E75" s="79">
        <f t="shared" si="16"/>
        <v>59582</v>
      </c>
      <c r="F75" s="80">
        <f t="shared" si="19"/>
        <v>675.06399999999996</v>
      </c>
    </row>
    <row r="76" spans="1:6" x14ac:dyDescent="0.25">
      <c r="A76" s="37" t="s">
        <v>1436</v>
      </c>
      <c r="B76" s="79">
        <v>107186</v>
      </c>
      <c r="C76" s="79">
        <v>455</v>
      </c>
      <c r="D76" s="79">
        <v>16627</v>
      </c>
      <c r="E76" s="79">
        <f t="shared" si="16"/>
        <v>124268</v>
      </c>
      <c r="F76" s="80">
        <f t="shared" si="19"/>
        <v>1938.739</v>
      </c>
    </row>
    <row r="77" spans="1:6" x14ac:dyDescent="0.25">
      <c r="A77" s="37" t="s">
        <v>281</v>
      </c>
      <c r="B77" s="79">
        <v>41028</v>
      </c>
      <c r="C77" s="79">
        <v>2178</v>
      </c>
      <c r="D77" s="79">
        <v>764</v>
      </c>
      <c r="E77" s="79">
        <f t="shared" si="16"/>
        <v>43970</v>
      </c>
      <c r="F77" s="80">
        <f t="shared" si="19"/>
        <v>460.89800000000002</v>
      </c>
    </row>
    <row r="78" spans="1:6" x14ac:dyDescent="0.25">
      <c r="A78" s="37" t="s">
        <v>1437</v>
      </c>
      <c r="B78" s="79">
        <v>49740</v>
      </c>
      <c r="C78" s="79">
        <v>1025</v>
      </c>
      <c r="D78" s="79">
        <v>2831</v>
      </c>
      <c r="E78" s="79">
        <f t="shared" si="16"/>
        <v>53596</v>
      </c>
      <c r="F78" s="80">
        <f t="shared" si="19"/>
        <v>649.73699999999997</v>
      </c>
    </row>
    <row r="79" spans="1:6" x14ac:dyDescent="0.25">
      <c r="A79" s="37" t="s">
        <v>1438</v>
      </c>
      <c r="B79" s="79">
        <v>79872</v>
      </c>
      <c r="C79" s="79">
        <v>857</v>
      </c>
      <c r="D79" s="79">
        <v>5185</v>
      </c>
      <c r="E79" s="79">
        <f t="shared" si="16"/>
        <v>85914</v>
      </c>
      <c r="F79" s="80">
        <f t="shared" si="19"/>
        <v>1072.625</v>
      </c>
    </row>
    <row r="80" spans="1:6" x14ac:dyDescent="0.25">
      <c r="A80" s="37" t="s">
        <v>309</v>
      </c>
      <c r="B80" s="79">
        <v>15853</v>
      </c>
      <c r="C80" s="79">
        <v>403</v>
      </c>
      <c r="D80" s="79">
        <v>963</v>
      </c>
      <c r="E80" s="79">
        <f t="shared" si="16"/>
        <v>17219</v>
      </c>
      <c r="F80" s="80">
        <f t="shared" si="19"/>
        <v>210.62100000000001</v>
      </c>
    </row>
    <row r="81" spans="1:6" x14ac:dyDescent="0.25">
      <c r="A81" s="37" t="s">
        <v>233</v>
      </c>
      <c r="B81" s="79">
        <v>23408</v>
      </c>
      <c r="C81" s="79">
        <v>0</v>
      </c>
      <c r="D81" s="79">
        <v>2049</v>
      </c>
      <c r="E81" s="79">
        <f t="shared" si="16"/>
        <v>25457</v>
      </c>
      <c r="F81" s="80">
        <f t="shared" si="19"/>
        <v>340.62799999999999</v>
      </c>
    </row>
    <row r="82" spans="1:6" x14ac:dyDescent="0.25">
      <c r="A82" s="37" t="s">
        <v>328</v>
      </c>
      <c r="B82" s="79">
        <v>61943</v>
      </c>
      <c r="C82" s="79">
        <v>0</v>
      </c>
      <c r="D82" s="79">
        <v>2277</v>
      </c>
      <c r="E82" s="79">
        <f t="shared" si="16"/>
        <v>64220</v>
      </c>
      <c r="F82" s="80">
        <f t="shared" si="19"/>
        <v>737.83399999999995</v>
      </c>
    </row>
    <row r="83" spans="1:6" x14ac:dyDescent="0.25">
      <c r="A83" s="37" t="s">
        <v>345</v>
      </c>
      <c r="B83" s="79">
        <v>31618</v>
      </c>
      <c r="C83" s="79">
        <v>0</v>
      </c>
      <c r="D83" s="79">
        <v>2158</v>
      </c>
      <c r="E83" s="79">
        <f t="shared" si="16"/>
        <v>33776</v>
      </c>
      <c r="F83" s="80">
        <f t="shared" si="19"/>
        <v>428.39600000000002</v>
      </c>
    </row>
    <row r="84" spans="1:6" x14ac:dyDescent="0.25">
      <c r="A84" s="25" t="s">
        <v>356</v>
      </c>
      <c r="B84" s="79">
        <v>22982</v>
      </c>
      <c r="C84" s="79">
        <v>5269</v>
      </c>
      <c r="D84" s="79">
        <v>12220</v>
      </c>
      <c r="E84" s="79">
        <f t="shared" si="16"/>
        <v>40471</v>
      </c>
      <c r="F84" s="80">
        <f t="shared" si="19"/>
        <v>891.60500000000002</v>
      </c>
    </row>
    <row r="85" spans="1:6" x14ac:dyDescent="0.25">
      <c r="A85" s="78" t="s">
        <v>1439</v>
      </c>
      <c r="B85" s="27">
        <f>SUM(B86:B91)</f>
        <v>787292</v>
      </c>
      <c r="C85" s="27">
        <f t="shared" ref="C85:F85" si="20">SUM(C86:C91)</f>
        <v>260</v>
      </c>
      <c r="D85" s="27">
        <f t="shared" si="20"/>
        <v>32494</v>
      </c>
      <c r="E85" s="27">
        <f t="shared" si="16"/>
        <v>820046</v>
      </c>
      <c r="F85" s="28">
        <f t="shared" si="20"/>
        <v>9563.9079999999994</v>
      </c>
    </row>
    <row r="86" spans="1:6" x14ac:dyDescent="0.25">
      <c r="A86" s="57" t="s">
        <v>1440</v>
      </c>
      <c r="B86" s="79">
        <v>130665</v>
      </c>
      <c r="C86" s="79">
        <v>0</v>
      </c>
      <c r="D86" s="79">
        <v>5321</v>
      </c>
      <c r="E86" s="79">
        <f t="shared" si="16"/>
        <v>135986</v>
      </c>
      <c r="F86" s="80">
        <f t="shared" ref="F86:F91" si="21">(B86*10+C86*5+D86*52)/1000</f>
        <v>1583.3420000000001</v>
      </c>
    </row>
    <row r="87" spans="1:6" x14ac:dyDescent="0.25">
      <c r="A87" s="37" t="s">
        <v>1441</v>
      </c>
      <c r="B87" s="79">
        <v>75130</v>
      </c>
      <c r="C87" s="79">
        <v>0</v>
      </c>
      <c r="D87" s="79">
        <v>522</v>
      </c>
      <c r="E87" s="79">
        <f t="shared" si="16"/>
        <v>75652</v>
      </c>
      <c r="F87" s="80">
        <f t="shared" si="21"/>
        <v>778.44399999999996</v>
      </c>
    </row>
    <row r="88" spans="1:6" x14ac:dyDescent="0.25">
      <c r="A88" s="37" t="s">
        <v>1442</v>
      </c>
      <c r="B88" s="79">
        <v>340631</v>
      </c>
      <c r="C88" s="79">
        <v>260</v>
      </c>
      <c r="D88" s="79">
        <v>17985</v>
      </c>
      <c r="E88" s="79">
        <f t="shared" si="16"/>
        <v>358876</v>
      </c>
      <c r="F88" s="80">
        <f t="shared" si="21"/>
        <v>4342.83</v>
      </c>
    </row>
    <row r="89" spans="1:6" x14ac:dyDescent="0.25">
      <c r="A89" s="37" t="s">
        <v>537</v>
      </c>
      <c r="B89" s="79">
        <v>121267</v>
      </c>
      <c r="C89" s="79">
        <v>0</v>
      </c>
      <c r="D89" s="79">
        <v>5974</v>
      </c>
      <c r="E89" s="79">
        <f t="shared" si="16"/>
        <v>127241</v>
      </c>
      <c r="F89" s="80">
        <f t="shared" si="21"/>
        <v>1523.318</v>
      </c>
    </row>
    <row r="90" spans="1:6" x14ac:dyDescent="0.25">
      <c r="A90" s="37" t="s">
        <v>1443</v>
      </c>
      <c r="B90" s="79">
        <v>31224</v>
      </c>
      <c r="C90" s="79">
        <v>0</v>
      </c>
      <c r="D90" s="79">
        <v>387</v>
      </c>
      <c r="E90" s="79">
        <f t="shared" si="16"/>
        <v>31611</v>
      </c>
      <c r="F90" s="80">
        <f t="shared" si="21"/>
        <v>332.36399999999998</v>
      </c>
    </row>
    <row r="91" spans="1:6" x14ac:dyDescent="0.25">
      <c r="A91" s="25" t="s">
        <v>630</v>
      </c>
      <c r="B91" s="79">
        <v>88375</v>
      </c>
      <c r="C91" s="79">
        <v>0</v>
      </c>
      <c r="D91" s="79">
        <v>2305</v>
      </c>
      <c r="E91" s="79">
        <f t="shared" si="16"/>
        <v>90680</v>
      </c>
      <c r="F91" s="80">
        <f t="shared" si="21"/>
        <v>1003.61</v>
      </c>
    </row>
    <row r="92" spans="1:6" x14ac:dyDescent="0.25">
      <c r="A92" s="78" t="s">
        <v>1444</v>
      </c>
      <c r="B92" s="27">
        <f>SUM(B93)</f>
        <v>46057</v>
      </c>
      <c r="C92" s="27">
        <f t="shared" ref="C92:F92" si="22">SUM(C93)</f>
        <v>0</v>
      </c>
      <c r="D92" s="27">
        <f t="shared" si="22"/>
        <v>4719</v>
      </c>
      <c r="E92" s="27">
        <f t="shared" si="16"/>
        <v>50776</v>
      </c>
      <c r="F92" s="28">
        <f t="shared" si="22"/>
        <v>705.95799999999997</v>
      </c>
    </row>
    <row r="93" spans="1:6" x14ac:dyDescent="0.25">
      <c r="A93" s="57" t="s">
        <v>567</v>
      </c>
      <c r="B93" s="79">
        <v>46057</v>
      </c>
      <c r="C93" s="79">
        <v>0</v>
      </c>
      <c r="D93" s="79">
        <v>4719</v>
      </c>
      <c r="E93" s="79">
        <f t="shared" si="16"/>
        <v>50776</v>
      </c>
      <c r="F93" s="80">
        <f t="shared" ref="F93:F124" si="23">(B93*10+C93*5+D93*52)/1000</f>
        <v>705.95799999999997</v>
      </c>
    </row>
    <row r="94" spans="1:6" x14ac:dyDescent="0.25">
      <c r="A94" s="37" t="s">
        <v>580</v>
      </c>
      <c r="B94" s="79">
        <v>33958</v>
      </c>
      <c r="C94" s="79">
        <v>0</v>
      </c>
      <c r="D94" s="79">
        <v>1449</v>
      </c>
      <c r="E94" s="79">
        <f t="shared" si="16"/>
        <v>35407</v>
      </c>
      <c r="F94" s="80">
        <f t="shared" si="23"/>
        <v>414.928</v>
      </c>
    </row>
    <row r="95" spans="1:6" x14ac:dyDescent="0.25">
      <c r="A95" s="37" t="s">
        <v>507</v>
      </c>
      <c r="B95" s="79">
        <v>39478</v>
      </c>
      <c r="C95" s="79">
        <v>0</v>
      </c>
      <c r="D95" s="79">
        <v>317</v>
      </c>
      <c r="E95" s="79">
        <f t="shared" si="16"/>
        <v>39795</v>
      </c>
      <c r="F95" s="80">
        <f t="shared" si="23"/>
        <v>411.26400000000001</v>
      </c>
    </row>
    <row r="96" spans="1:6" x14ac:dyDescent="0.25">
      <c r="A96" s="37" t="s">
        <v>520</v>
      </c>
      <c r="B96" s="79">
        <v>81102</v>
      </c>
      <c r="C96" s="79">
        <v>585</v>
      </c>
      <c r="D96" s="79">
        <v>13090</v>
      </c>
      <c r="E96" s="79">
        <f t="shared" si="16"/>
        <v>94777</v>
      </c>
      <c r="F96" s="80">
        <f t="shared" si="23"/>
        <v>1494.625</v>
      </c>
    </row>
    <row r="97" spans="1:6" x14ac:dyDescent="0.25">
      <c r="A97" s="37" t="s">
        <v>597</v>
      </c>
      <c r="B97" s="79">
        <v>169995</v>
      </c>
      <c r="C97" s="79">
        <v>0</v>
      </c>
      <c r="D97" s="79">
        <v>9494</v>
      </c>
      <c r="E97" s="79">
        <f t="shared" si="16"/>
        <v>179489</v>
      </c>
      <c r="F97" s="80">
        <f t="shared" si="23"/>
        <v>2193.6379999999999</v>
      </c>
    </row>
    <row r="98" spans="1:6" x14ac:dyDescent="0.25">
      <c r="A98" s="37" t="s">
        <v>1445</v>
      </c>
      <c r="B98" s="79">
        <v>14427</v>
      </c>
      <c r="C98" s="79">
        <v>0</v>
      </c>
      <c r="D98" s="79">
        <v>13</v>
      </c>
      <c r="E98" s="79">
        <f t="shared" si="16"/>
        <v>14440</v>
      </c>
      <c r="F98" s="80">
        <f t="shared" si="23"/>
        <v>144.946</v>
      </c>
    </row>
    <row r="99" spans="1:6" x14ac:dyDescent="0.25">
      <c r="A99" s="37" t="s">
        <v>603</v>
      </c>
      <c r="B99" s="79">
        <v>63847</v>
      </c>
      <c r="C99" s="79">
        <v>0</v>
      </c>
      <c r="D99" s="79">
        <v>3852</v>
      </c>
      <c r="E99" s="79">
        <f t="shared" si="16"/>
        <v>67699</v>
      </c>
      <c r="F99" s="80">
        <f t="shared" si="23"/>
        <v>838.774</v>
      </c>
    </row>
    <row r="100" spans="1:6" x14ac:dyDescent="0.25">
      <c r="A100" s="37" t="s">
        <v>621</v>
      </c>
      <c r="B100" s="79">
        <v>37985</v>
      </c>
      <c r="C100" s="79">
        <v>0</v>
      </c>
      <c r="D100" s="79">
        <v>0</v>
      </c>
      <c r="E100" s="79">
        <f t="shared" si="16"/>
        <v>37985</v>
      </c>
      <c r="F100" s="80">
        <f t="shared" si="23"/>
        <v>379.85</v>
      </c>
    </row>
    <row r="101" spans="1:6" x14ac:dyDescent="0.25">
      <c r="A101" s="37" t="s">
        <v>540</v>
      </c>
      <c r="B101" s="79">
        <v>52686</v>
      </c>
      <c r="C101" s="79">
        <v>92</v>
      </c>
      <c r="D101" s="79">
        <v>1429</v>
      </c>
      <c r="E101" s="79">
        <f t="shared" si="16"/>
        <v>54207</v>
      </c>
      <c r="F101" s="80">
        <f t="shared" si="23"/>
        <v>601.62800000000004</v>
      </c>
    </row>
    <row r="102" spans="1:6" x14ac:dyDescent="0.25">
      <c r="A102" s="25" t="s">
        <v>555</v>
      </c>
      <c r="B102" s="79">
        <v>100707</v>
      </c>
      <c r="C102" s="79">
        <v>0</v>
      </c>
      <c r="D102" s="79">
        <v>16126</v>
      </c>
      <c r="E102" s="79">
        <f t="shared" si="16"/>
        <v>116833</v>
      </c>
      <c r="F102" s="80">
        <f t="shared" si="23"/>
        <v>1845.6220000000001</v>
      </c>
    </row>
    <row r="103" spans="1:6" x14ac:dyDescent="0.25">
      <c r="A103" s="78" t="s">
        <v>1386</v>
      </c>
      <c r="B103" s="27">
        <f>SUM(B104:B111)</f>
        <v>666784</v>
      </c>
      <c r="C103" s="27">
        <f t="shared" ref="C103:F103" si="24">SUM(C104:C111)</f>
        <v>234500</v>
      </c>
      <c r="D103" s="27">
        <f t="shared" si="24"/>
        <v>58866</v>
      </c>
      <c r="E103" s="27">
        <f t="shared" si="16"/>
        <v>960150</v>
      </c>
      <c r="F103" s="28">
        <f t="shared" si="24"/>
        <v>10901.371999999999</v>
      </c>
    </row>
    <row r="104" spans="1:6" s="67" customFormat="1" x14ac:dyDescent="0.25">
      <c r="A104" s="84" t="s">
        <v>1418</v>
      </c>
      <c r="B104" s="85">
        <v>10598</v>
      </c>
      <c r="C104" s="85">
        <v>0</v>
      </c>
      <c r="D104" s="85">
        <v>0</v>
      </c>
      <c r="E104" s="85">
        <f t="shared" si="16"/>
        <v>10598</v>
      </c>
      <c r="F104" s="86">
        <f t="shared" ref="F104:F111" si="25">(B104*10+C104*5+D104*52)/1000</f>
        <v>105.98</v>
      </c>
    </row>
    <row r="105" spans="1:6" s="67" customFormat="1" x14ac:dyDescent="0.25">
      <c r="A105" s="87" t="s">
        <v>1446</v>
      </c>
      <c r="B105" s="85">
        <v>8490</v>
      </c>
      <c r="C105" s="85">
        <v>0</v>
      </c>
      <c r="D105" s="85">
        <v>0</v>
      </c>
      <c r="E105" s="85">
        <f t="shared" si="16"/>
        <v>8490</v>
      </c>
      <c r="F105" s="86">
        <f t="shared" si="25"/>
        <v>84.9</v>
      </c>
    </row>
    <row r="106" spans="1:6" s="67" customFormat="1" x14ac:dyDescent="0.25">
      <c r="A106" s="87" t="s">
        <v>1447</v>
      </c>
      <c r="B106" s="85">
        <v>211839</v>
      </c>
      <c r="C106" s="85">
        <v>0</v>
      </c>
      <c r="D106" s="85">
        <v>1553</v>
      </c>
      <c r="E106" s="85">
        <f t="shared" si="16"/>
        <v>213392</v>
      </c>
      <c r="F106" s="86">
        <f t="shared" si="25"/>
        <v>2199.1460000000002</v>
      </c>
    </row>
    <row r="107" spans="1:6" s="67" customFormat="1" x14ac:dyDescent="0.25">
      <c r="A107" s="87" t="s">
        <v>1448</v>
      </c>
      <c r="B107" s="85">
        <v>96328</v>
      </c>
      <c r="C107" s="85">
        <v>0</v>
      </c>
      <c r="D107" s="85">
        <v>4323</v>
      </c>
      <c r="E107" s="85">
        <f t="shared" si="16"/>
        <v>100651</v>
      </c>
      <c r="F107" s="86">
        <f t="shared" si="25"/>
        <v>1188.076</v>
      </c>
    </row>
    <row r="108" spans="1:6" s="67" customFormat="1" x14ac:dyDescent="0.25">
      <c r="A108" s="87" t="s">
        <v>1449</v>
      </c>
      <c r="B108" s="85">
        <v>98912</v>
      </c>
      <c r="C108" s="85">
        <v>234500</v>
      </c>
      <c r="D108" s="85">
        <v>31081</v>
      </c>
      <c r="E108" s="85">
        <f t="shared" si="16"/>
        <v>364493</v>
      </c>
      <c r="F108" s="86">
        <f t="shared" si="25"/>
        <v>3777.8319999999999</v>
      </c>
    </row>
    <row r="109" spans="1:6" s="67" customFormat="1" x14ac:dyDescent="0.25">
      <c r="A109" s="87" t="s">
        <v>793</v>
      </c>
      <c r="B109" s="85">
        <v>154157</v>
      </c>
      <c r="C109" s="85">
        <v>0</v>
      </c>
      <c r="D109" s="85">
        <v>17668</v>
      </c>
      <c r="E109" s="85">
        <f t="shared" si="16"/>
        <v>171825</v>
      </c>
      <c r="F109" s="86">
        <f t="shared" si="25"/>
        <v>2460.306</v>
      </c>
    </row>
    <row r="110" spans="1:6" s="67" customFormat="1" x14ac:dyDescent="0.25">
      <c r="A110" s="87" t="s">
        <v>1450</v>
      </c>
      <c r="B110" s="85">
        <v>10187</v>
      </c>
      <c r="C110" s="85">
        <v>0</v>
      </c>
      <c r="D110" s="85">
        <v>44</v>
      </c>
      <c r="E110" s="85">
        <f t="shared" si="16"/>
        <v>10231</v>
      </c>
      <c r="F110" s="86">
        <f t="shared" si="25"/>
        <v>104.158</v>
      </c>
    </row>
    <row r="111" spans="1:6" s="67" customFormat="1" x14ac:dyDescent="0.25">
      <c r="A111" s="74" t="s">
        <v>814</v>
      </c>
      <c r="B111" s="85">
        <v>76273</v>
      </c>
      <c r="C111" s="85">
        <v>0</v>
      </c>
      <c r="D111" s="85">
        <v>4197</v>
      </c>
      <c r="E111" s="85">
        <f t="shared" si="16"/>
        <v>80470</v>
      </c>
      <c r="F111" s="86">
        <f t="shared" si="25"/>
        <v>980.97400000000005</v>
      </c>
    </row>
    <row r="112" spans="1:6" x14ac:dyDescent="0.25">
      <c r="A112" s="78" t="s">
        <v>1393</v>
      </c>
      <c r="B112" s="27">
        <f>SUM(B113:B124)</f>
        <v>655926</v>
      </c>
      <c r="C112" s="27">
        <f t="shared" ref="C112:F112" si="26">SUM(C113:C124)</f>
        <v>575</v>
      </c>
      <c r="D112" s="27">
        <f t="shared" si="26"/>
        <v>64450</v>
      </c>
      <c r="E112" s="27">
        <f t="shared" si="16"/>
        <v>720951</v>
      </c>
      <c r="F112" s="28">
        <f t="shared" si="26"/>
        <v>9913.5350000000017</v>
      </c>
    </row>
    <row r="113" spans="1:6" s="67" customFormat="1" x14ac:dyDescent="0.25">
      <c r="A113" s="84" t="s">
        <v>683</v>
      </c>
      <c r="B113" s="85">
        <v>20705</v>
      </c>
      <c r="C113" s="85">
        <v>0</v>
      </c>
      <c r="D113" s="85">
        <v>1698</v>
      </c>
      <c r="E113" s="85">
        <f t="shared" si="16"/>
        <v>22403</v>
      </c>
      <c r="F113" s="86">
        <f t="shared" si="23"/>
        <v>295.346</v>
      </c>
    </row>
    <row r="114" spans="1:6" s="67" customFormat="1" x14ac:dyDescent="0.25">
      <c r="A114" s="87" t="s">
        <v>1446</v>
      </c>
      <c r="B114" s="85">
        <v>70364</v>
      </c>
      <c r="C114" s="85">
        <v>0</v>
      </c>
      <c r="D114" s="85">
        <v>2950</v>
      </c>
      <c r="E114" s="85">
        <f t="shared" si="16"/>
        <v>73314</v>
      </c>
      <c r="F114" s="86">
        <f t="shared" si="23"/>
        <v>857.04</v>
      </c>
    </row>
    <row r="115" spans="1:6" s="67" customFormat="1" x14ac:dyDescent="0.25">
      <c r="A115" s="87" t="s">
        <v>696</v>
      </c>
      <c r="B115" s="85">
        <v>46810</v>
      </c>
      <c r="C115" s="85">
        <v>0</v>
      </c>
      <c r="D115" s="85">
        <v>6258</v>
      </c>
      <c r="E115" s="85">
        <f t="shared" si="16"/>
        <v>53068</v>
      </c>
      <c r="F115" s="86">
        <f t="shared" si="23"/>
        <v>793.51599999999996</v>
      </c>
    </row>
    <row r="116" spans="1:6" s="67" customFormat="1" x14ac:dyDescent="0.25">
      <c r="A116" s="87" t="s">
        <v>401</v>
      </c>
      <c r="B116" s="85">
        <v>105240</v>
      </c>
      <c r="C116" s="85">
        <v>0</v>
      </c>
      <c r="D116" s="85">
        <v>6832</v>
      </c>
      <c r="E116" s="85">
        <f t="shared" si="16"/>
        <v>112072</v>
      </c>
      <c r="F116" s="86">
        <f t="shared" si="23"/>
        <v>1407.664</v>
      </c>
    </row>
    <row r="117" spans="1:6" s="67" customFormat="1" x14ac:dyDescent="0.25">
      <c r="A117" s="87" t="s">
        <v>1448</v>
      </c>
      <c r="B117" s="85">
        <v>7463</v>
      </c>
      <c r="C117" s="85">
        <v>0</v>
      </c>
      <c r="D117" s="85">
        <v>1680</v>
      </c>
      <c r="E117" s="85">
        <f t="shared" si="16"/>
        <v>9143</v>
      </c>
      <c r="F117" s="86">
        <f t="shared" si="23"/>
        <v>161.99</v>
      </c>
    </row>
    <row r="118" spans="1:6" s="67" customFormat="1" x14ac:dyDescent="0.25">
      <c r="A118" s="87" t="s">
        <v>1451</v>
      </c>
      <c r="B118" s="85">
        <v>44392</v>
      </c>
      <c r="C118" s="85">
        <v>0</v>
      </c>
      <c r="D118" s="85">
        <v>106</v>
      </c>
      <c r="E118" s="85">
        <f t="shared" si="16"/>
        <v>44498</v>
      </c>
      <c r="F118" s="86">
        <f t="shared" si="23"/>
        <v>449.43200000000002</v>
      </c>
    </row>
    <row r="119" spans="1:6" s="67" customFormat="1" x14ac:dyDescent="0.25">
      <c r="A119" s="87" t="s">
        <v>728</v>
      </c>
      <c r="B119" s="85">
        <v>97240</v>
      </c>
      <c r="C119" s="85">
        <v>0</v>
      </c>
      <c r="D119" s="85">
        <v>14448</v>
      </c>
      <c r="E119" s="85">
        <f t="shared" si="16"/>
        <v>111688</v>
      </c>
      <c r="F119" s="86">
        <f t="shared" si="23"/>
        <v>1723.6959999999999</v>
      </c>
    </row>
    <row r="120" spans="1:6" s="67" customFormat="1" x14ac:dyDescent="0.25">
      <c r="A120" s="87" t="s">
        <v>741</v>
      </c>
      <c r="B120" s="85">
        <v>23845</v>
      </c>
      <c r="C120" s="85">
        <v>0</v>
      </c>
      <c r="D120" s="85">
        <v>660</v>
      </c>
      <c r="E120" s="85">
        <f t="shared" si="16"/>
        <v>24505</v>
      </c>
      <c r="F120" s="86">
        <f t="shared" si="23"/>
        <v>272.77</v>
      </c>
    </row>
    <row r="121" spans="1:6" s="67" customFormat="1" x14ac:dyDescent="0.25">
      <c r="A121" s="87" t="s">
        <v>752</v>
      </c>
      <c r="B121" s="85">
        <v>50030</v>
      </c>
      <c r="C121" s="85">
        <v>350</v>
      </c>
      <c r="D121" s="85">
        <v>7285</v>
      </c>
      <c r="E121" s="85">
        <f t="shared" si="16"/>
        <v>57665</v>
      </c>
      <c r="F121" s="86">
        <f t="shared" si="23"/>
        <v>880.87</v>
      </c>
    </row>
    <row r="122" spans="1:6" s="67" customFormat="1" x14ac:dyDescent="0.25">
      <c r="A122" s="87" t="s">
        <v>762</v>
      </c>
      <c r="B122" s="85">
        <v>122113</v>
      </c>
      <c r="C122" s="85">
        <v>225</v>
      </c>
      <c r="D122" s="85">
        <v>8959</v>
      </c>
      <c r="E122" s="85">
        <f t="shared" si="16"/>
        <v>131297</v>
      </c>
      <c r="F122" s="86">
        <f t="shared" si="23"/>
        <v>1688.123</v>
      </c>
    </row>
    <row r="123" spans="1:6" s="67" customFormat="1" x14ac:dyDescent="0.25">
      <c r="A123" s="87" t="s">
        <v>1450</v>
      </c>
      <c r="B123" s="85">
        <v>32877</v>
      </c>
      <c r="C123" s="85">
        <v>0</v>
      </c>
      <c r="D123" s="85">
        <v>10533</v>
      </c>
      <c r="E123" s="85">
        <f t="shared" si="16"/>
        <v>43410</v>
      </c>
      <c r="F123" s="86">
        <f t="shared" si="23"/>
        <v>876.48599999999999</v>
      </c>
    </row>
    <row r="124" spans="1:6" s="67" customFormat="1" x14ac:dyDescent="0.25">
      <c r="A124" s="74" t="s">
        <v>1452</v>
      </c>
      <c r="B124" s="85">
        <v>34847</v>
      </c>
      <c r="C124" s="85">
        <v>0</v>
      </c>
      <c r="D124" s="85">
        <v>3041</v>
      </c>
      <c r="E124" s="85">
        <f t="shared" si="16"/>
        <v>37888</v>
      </c>
      <c r="F124" s="86">
        <f t="shared" si="23"/>
        <v>506.60199999999998</v>
      </c>
    </row>
    <row r="125" spans="1:6" x14ac:dyDescent="0.25">
      <c r="A125" s="78" t="s">
        <v>1402</v>
      </c>
      <c r="B125" s="27">
        <f>SUM(B126:B130)</f>
        <v>329286</v>
      </c>
      <c r="C125" s="27">
        <f t="shared" ref="C125:F125" si="27">SUM(C126:C130)</f>
        <v>3952</v>
      </c>
      <c r="D125" s="27">
        <f t="shared" si="27"/>
        <v>20411</v>
      </c>
      <c r="E125" s="27">
        <f t="shared" si="16"/>
        <v>353649</v>
      </c>
      <c r="F125" s="28">
        <f t="shared" si="27"/>
        <v>4373.9920000000002</v>
      </c>
    </row>
    <row r="126" spans="1:6" x14ac:dyDescent="0.25">
      <c r="A126" s="57" t="s">
        <v>180</v>
      </c>
      <c r="B126" s="79">
        <v>98236</v>
      </c>
      <c r="C126" s="79">
        <v>1011</v>
      </c>
      <c r="D126" s="79">
        <v>6539</v>
      </c>
      <c r="E126" s="79">
        <f t="shared" si="16"/>
        <v>105786</v>
      </c>
      <c r="F126" s="80">
        <f t="shared" si="13"/>
        <v>1327.443</v>
      </c>
    </row>
    <row r="127" spans="1:6" x14ac:dyDescent="0.25">
      <c r="A127" s="37" t="s">
        <v>195</v>
      </c>
      <c r="B127" s="79">
        <v>19079</v>
      </c>
      <c r="C127" s="79">
        <v>126</v>
      </c>
      <c r="D127" s="79">
        <v>140</v>
      </c>
      <c r="E127" s="79">
        <f t="shared" si="16"/>
        <v>19345</v>
      </c>
      <c r="F127" s="80">
        <f t="shared" si="13"/>
        <v>198.7</v>
      </c>
    </row>
    <row r="128" spans="1:6" x14ac:dyDescent="0.25">
      <c r="A128" s="37" t="s">
        <v>207</v>
      </c>
      <c r="B128" s="79">
        <v>139868</v>
      </c>
      <c r="C128" s="79">
        <v>1940</v>
      </c>
      <c r="D128" s="79">
        <v>10599</v>
      </c>
      <c r="E128" s="79">
        <f t="shared" si="16"/>
        <v>152407</v>
      </c>
      <c r="F128" s="80">
        <f t="shared" si="13"/>
        <v>1959.528</v>
      </c>
    </row>
    <row r="129" spans="1:8" x14ac:dyDescent="0.25">
      <c r="A129" s="37" t="s">
        <v>225</v>
      </c>
      <c r="B129" s="79">
        <v>33431</v>
      </c>
      <c r="C129" s="79">
        <v>321</v>
      </c>
      <c r="D129" s="79">
        <v>1337</v>
      </c>
      <c r="E129" s="79">
        <f t="shared" si="16"/>
        <v>35089</v>
      </c>
      <c r="F129" s="80">
        <f t="shared" si="13"/>
        <v>405.43900000000002</v>
      </c>
    </row>
    <row r="130" spans="1:8" x14ac:dyDescent="0.25">
      <c r="A130" s="25" t="s">
        <v>235</v>
      </c>
      <c r="B130" s="79">
        <v>38672</v>
      </c>
      <c r="C130" s="79">
        <v>554</v>
      </c>
      <c r="D130" s="79">
        <v>1796</v>
      </c>
      <c r="E130" s="79">
        <f t="shared" si="16"/>
        <v>41022</v>
      </c>
      <c r="F130" s="80">
        <f t="shared" si="13"/>
        <v>482.88200000000001</v>
      </c>
    </row>
    <row r="131" spans="1:8" x14ac:dyDescent="0.25">
      <c r="A131" s="78" t="s">
        <v>1453</v>
      </c>
      <c r="B131" s="88">
        <f>SUM(B17+B23+B49+B112+B32+B92+B71+B39+B63+B103+B85+B47+B73+B125+B2+B56)</f>
        <v>6610846</v>
      </c>
      <c r="C131" s="88">
        <f>SUM(C17+C23+C49+C112+C32+C92+C71+C39+C63+C103+C85+C47+C73+C125+C2+C56)</f>
        <v>283055</v>
      </c>
      <c r="D131" s="88">
        <f>SUM(D17+D23+D49+D112+D32+D92+D71+D39+D63+D103+D85+D47+D73+D125+D2+D56)</f>
        <v>497854</v>
      </c>
      <c r="E131" s="88">
        <f t="shared" ref="E131" si="28">SUM(B131:D131)</f>
        <v>7391755</v>
      </c>
      <c r="F131" s="82">
        <f>SUM(F17+F23+F49+F112+F32+F92+F71+F39+F63+F103+F85+F47+F73+F125+F2+F56)</f>
        <v>93412.139999999985</v>
      </c>
    </row>
    <row r="132" spans="1:8" x14ac:dyDescent="0.25">
      <c r="G132" s="22"/>
      <c r="H132" s="22"/>
    </row>
    <row r="133" spans="1:8" x14ac:dyDescent="0.25">
      <c r="D133" s="22"/>
      <c r="E133" s="22"/>
      <c r="F133" s="22"/>
      <c r="G133" s="22"/>
      <c r="H133" s="34"/>
    </row>
    <row r="134" spans="1:8" x14ac:dyDescent="0.25">
      <c r="B134" s="35"/>
      <c r="D134" s="22"/>
      <c r="E134" s="22"/>
      <c r="F134" s="22"/>
      <c r="G134" s="22"/>
      <c r="H134" s="34"/>
    </row>
    <row r="135" spans="1:8" x14ac:dyDescent="0.25">
      <c r="B135" s="35"/>
      <c r="D135" s="22"/>
      <c r="E135" s="22"/>
      <c r="F135" s="22"/>
      <c r="G135" s="18"/>
      <c r="H135" s="34"/>
    </row>
    <row r="136" spans="1:8" x14ac:dyDescent="0.25">
      <c r="B136" s="35"/>
      <c r="D136" s="18"/>
      <c r="E136" s="18"/>
      <c r="F136" s="18"/>
      <c r="G136" s="18"/>
      <c r="H136" s="34"/>
    </row>
    <row r="137" spans="1:8" x14ac:dyDescent="0.25">
      <c r="D137" s="18"/>
      <c r="E137" s="18"/>
      <c r="F137" s="18"/>
      <c r="G137" s="18"/>
      <c r="H137" s="34"/>
    </row>
    <row r="138" spans="1:8" x14ac:dyDescent="0.25">
      <c r="D138" s="18"/>
      <c r="E138" s="18"/>
      <c r="F138" s="18"/>
      <c r="G138" s="18"/>
      <c r="H138" s="34"/>
    </row>
    <row r="139" spans="1:8" x14ac:dyDescent="0.25">
      <c r="D139" s="18"/>
      <c r="E139" s="18"/>
      <c r="F139" s="18"/>
      <c r="G139" s="18"/>
      <c r="H139" s="34"/>
    </row>
    <row r="140" spans="1:8" x14ac:dyDescent="0.25">
      <c r="D140" s="18"/>
      <c r="E140" s="18"/>
      <c r="F140" s="18"/>
      <c r="G140" s="18"/>
      <c r="H140" s="34"/>
    </row>
    <row r="141" spans="1:8" x14ac:dyDescent="0.25">
      <c r="D141" s="18"/>
      <c r="E141" s="18"/>
      <c r="F141" s="18"/>
      <c r="G141" s="18"/>
      <c r="H141" s="34"/>
    </row>
    <row r="142" spans="1:8" x14ac:dyDescent="0.25">
      <c r="D142" s="18"/>
      <c r="E142" s="18"/>
      <c r="F142" s="18"/>
    </row>
  </sheetData>
  <sheetProtection algorithmName="SHA-512" hashValue="1vlrGYh0yNbaAtpiDuotTnpuwakYFMnrPUc7ZZ31m/yrlv8WwsGU583MaeWTEPSSwR2+uWLmxIro+iEb2AaFRQ==" saltValue="P4zON+hGwMrj5J2sUbqU0g==" spinCount="100000" sheet="1" objects="1" scenarios="1" autoFilter="0"/>
  <autoFilter ref="A1:F131" xr:uid="{374BB2F7-54D9-4196-B900-4F010EB77374}"/>
  <pageMargins left="0.7" right="0.7" top="0.75" bottom="0.75" header="0.3" footer="0.3"/>
  <pageSetup paperSize="9" orientation="portrait" r:id="rId1"/>
  <ignoredErrors>
    <ignoredError sqref="E2 E17:F1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E9BB-9977-4E2F-9683-A71CF97744B8}">
  <sheetPr codeName="Feuil6"/>
  <dimension ref="A1:S141"/>
  <sheetViews>
    <sheetView workbookViewId="0"/>
  </sheetViews>
  <sheetFormatPr baseColWidth="10" defaultColWidth="11.42578125" defaultRowHeight="15" x14ac:dyDescent="0.25"/>
  <cols>
    <col min="1" max="1" width="45.7109375" style="8" customWidth="1"/>
    <col min="2" max="5" width="23.140625" style="7" customWidth="1"/>
    <col min="6" max="6" width="12.85546875" style="7" customWidth="1"/>
    <col min="7" max="7" width="11.42578125" style="7"/>
    <col min="8" max="8" width="20" style="7" bestFit="1" customWidth="1"/>
    <col min="9" max="16384" width="11.42578125" style="7"/>
  </cols>
  <sheetData>
    <row r="1" spans="1:14" ht="30" x14ac:dyDescent="0.25">
      <c r="A1" s="108" t="s">
        <v>1304</v>
      </c>
      <c r="B1" s="108" t="s">
        <v>1407</v>
      </c>
      <c r="C1" s="108" t="s">
        <v>1306</v>
      </c>
      <c r="D1" s="108" t="s">
        <v>1408</v>
      </c>
      <c r="E1" s="108" t="s">
        <v>1309</v>
      </c>
      <c r="F1" s="107" t="s">
        <v>1310</v>
      </c>
    </row>
    <row r="2" spans="1:14" x14ac:dyDescent="0.25">
      <c r="A2" s="26" t="s">
        <v>1410</v>
      </c>
      <c r="B2" s="27">
        <f>SUM(B3:B16)</f>
        <v>409782</v>
      </c>
      <c r="C2" s="27">
        <f t="shared" ref="C2:F2" si="0">SUM(C3:C16)</f>
        <v>2462</v>
      </c>
      <c r="D2" s="27">
        <f t="shared" si="0"/>
        <v>23254</v>
      </c>
      <c r="E2" s="27">
        <f>SUM(B2:D2)</f>
        <v>435498</v>
      </c>
      <c r="F2" s="28">
        <f t="shared" si="0"/>
        <v>4909.5560000000005</v>
      </c>
      <c r="H2" s="101" t="s">
        <v>1312</v>
      </c>
      <c r="I2" s="105"/>
      <c r="J2" s="49"/>
      <c r="K2" s="51"/>
      <c r="L2" s="51"/>
      <c r="M2" s="52"/>
      <c r="N2" s="51"/>
    </row>
    <row r="3" spans="1:14" x14ac:dyDescent="0.25">
      <c r="A3" s="53" t="s">
        <v>1418</v>
      </c>
      <c r="B3" s="54">
        <v>432</v>
      </c>
      <c r="C3" s="23">
        <v>0</v>
      </c>
      <c r="D3" s="23">
        <v>0</v>
      </c>
      <c r="E3" s="23">
        <f t="shared" ref="E3:E66" si="1">SUM(B3:D3)</f>
        <v>432</v>
      </c>
      <c r="F3" s="55">
        <v>3.8879999999999999</v>
      </c>
      <c r="H3" s="102" t="s">
        <v>1454</v>
      </c>
      <c r="I3" s="103" t="s">
        <v>1455</v>
      </c>
      <c r="J3" s="49"/>
      <c r="K3" s="51"/>
      <c r="L3" s="51"/>
      <c r="M3" s="56"/>
      <c r="N3" s="51"/>
    </row>
    <row r="4" spans="1:14" x14ac:dyDescent="0.25">
      <c r="A4" s="8" t="s">
        <v>474</v>
      </c>
      <c r="B4" s="23">
        <v>16242</v>
      </c>
      <c r="C4" s="23">
        <v>25</v>
      </c>
      <c r="D4" s="54">
        <v>635</v>
      </c>
      <c r="E4" s="54">
        <f t="shared" si="1"/>
        <v>16902</v>
      </c>
      <c r="F4" s="55">
        <v>179.32300000000001</v>
      </c>
      <c r="H4" s="102" t="s">
        <v>1456</v>
      </c>
      <c r="I4" s="103" t="s">
        <v>1317</v>
      </c>
      <c r="J4" s="49"/>
      <c r="K4" s="51"/>
      <c r="L4" s="52"/>
      <c r="M4" s="52"/>
      <c r="N4" s="51"/>
    </row>
    <row r="5" spans="1:14" x14ac:dyDescent="0.25">
      <c r="A5" s="8" t="s">
        <v>483</v>
      </c>
      <c r="B5" s="23">
        <v>23554</v>
      </c>
      <c r="C5" s="23">
        <v>58</v>
      </c>
      <c r="D5" s="54">
        <v>1504</v>
      </c>
      <c r="E5" s="54">
        <f t="shared" si="1"/>
        <v>25116</v>
      </c>
      <c r="F5" s="55">
        <v>290.48399999999998</v>
      </c>
      <c r="H5" s="102" t="s">
        <v>18</v>
      </c>
      <c r="I5" s="103" t="s">
        <v>1318</v>
      </c>
      <c r="J5" s="49"/>
      <c r="K5" s="51"/>
      <c r="L5" s="52"/>
      <c r="M5" s="52"/>
      <c r="N5" s="51"/>
    </row>
    <row r="6" spans="1:14" x14ac:dyDescent="0.25">
      <c r="A6" s="8" t="s">
        <v>53</v>
      </c>
      <c r="B6" s="23">
        <v>22812</v>
      </c>
      <c r="C6" s="23">
        <v>0</v>
      </c>
      <c r="D6" s="54">
        <v>4371</v>
      </c>
      <c r="E6" s="54">
        <f t="shared" si="1"/>
        <v>27183</v>
      </c>
      <c r="F6" s="55">
        <v>432.6</v>
      </c>
      <c r="I6" s="50"/>
      <c r="J6" s="49"/>
      <c r="K6" s="51"/>
      <c r="L6" s="51"/>
      <c r="M6" s="52"/>
      <c r="N6" s="51"/>
    </row>
    <row r="7" spans="1:14" x14ac:dyDescent="0.25">
      <c r="A7" s="8" t="s">
        <v>490</v>
      </c>
      <c r="B7" s="23">
        <v>21045</v>
      </c>
      <c r="C7" s="23">
        <v>95</v>
      </c>
      <c r="D7" s="54">
        <v>189</v>
      </c>
      <c r="E7" s="54">
        <f t="shared" si="1"/>
        <v>21329</v>
      </c>
      <c r="F7" s="55">
        <v>199.708</v>
      </c>
      <c r="I7" s="50"/>
      <c r="J7" s="49"/>
      <c r="K7" s="51"/>
      <c r="L7" s="52"/>
      <c r="M7" s="52"/>
      <c r="N7" s="51"/>
    </row>
    <row r="8" spans="1:14" x14ac:dyDescent="0.25">
      <c r="A8" s="8" t="s">
        <v>496</v>
      </c>
      <c r="B8" s="23">
        <v>12047</v>
      </c>
      <c r="C8" s="23">
        <v>79</v>
      </c>
      <c r="D8" s="54">
        <v>262</v>
      </c>
      <c r="E8" s="54">
        <f t="shared" si="1"/>
        <v>12388</v>
      </c>
      <c r="F8" s="55">
        <v>122.44199999999999</v>
      </c>
      <c r="I8" s="50"/>
      <c r="J8" s="49"/>
      <c r="K8" s="51"/>
      <c r="L8" s="52"/>
      <c r="M8" s="52"/>
      <c r="N8" s="51"/>
    </row>
    <row r="9" spans="1:14" x14ac:dyDescent="0.25">
      <c r="A9" s="8" t="s">
        <v>74</v>
      </c>
      <c r="B9" s="23">
        <v>25997</v>
      </c>
      <c r="C9" s="23">
        <v>58</v>
      </c>
      <c r="D9" s="54">
        <v>2489</v>
      </c>
      <c r="E9" s="54">
        <f t="shared" si="1"/>
        <v>28544</v>
      </c>
      <c r="F9" s="55">
        <v>363.69099999999997</v>
      </c>
      <c r="I9" s="50"/>
      <c r="J9" s="49"/>
      <c r="K9" s="51"/>
      <c r="L9" s="52"/>
      <c r="M9" s="56"/>
      <c r="N9" s="51"/>
    </row>
    <row r="10" spans="1:14" x14ac:dyDescent="0.25">
      <c r="A10" s="8" t="s">
        <v>86</v>
      </c>
      <c r="B10" s="23">
        <v>26455</v>
      </c>
      <c r="C10" s="23">
        <v>943</v>
      </c>
      <c r="D10" s="54">
        <v>879</v>
      </c>
      <c r="E10" s="54">
        <f t="shared" si="1"/>
        <v>28277</v>
      </c>
      <c r="F10" s="55">
        <v>288.51799999999997</v>
      </c>
      <c r="I10" s="49"/>
      <c r="J10" s="49"/>
      <c r="K10" s="51"/>
      <c r="L10" s="51"/>
      <c r="M10" s="52"/>
      <c r="N10" s="51"/>
    </row>
    <row r="11" spans="1:14" x14ac:dyDescent="0.25">
      <c r="A11" s="8" t="s">
        <v>502</v>
      </c>
      <c r="B11" s="23">
        <v>17925</v>
      </c>
      <c r="C11" s="23">
        <v>343</v>
      </c>
      <c r="D11" s="54">
        <v>572</v>
      </c>
      <c r="E11" s="54">
        <f t="shared" si="1"/>
        <v>18840</v>
      </c>
      <c r="F11" s="55">
        <v>192.78399999999999</v>
      </c>
      <c r="I11" s="50"/>
      <c r="J11" s="49"/>
      <c r="K11" s="51"/>
      <c r="L11" s="51"/>
      <c r="M11" s="52"/>
      <c r="N11" s="51"/>
    </row>
    <row r="12" spans="1:14" x14ac:dyDescent="0.25">
      <c r="A12" s="8" t="s">
        <v>97</v>
      </c>
      <c r="B12" s="23">
        <v>9492</v>
      </c>
      <c r="C12" s="23">
        <v>0</v>
      </c>
      <c r="D12" s="54">
        <v>654</v>
      </c>
      <c r="E12" s="54">
        <f t="shared" si="1"/>
        <v>10146</v>
      </c>
      <c r="F12" s="55">
        <v>119.43600000000001</v>
      </c>
      <c r="I12" s="50"/>
      <c r="J12" s="49"/>
      <c r="K12" s="51"/>
      <c r="L12" s="51"/>
      <c r="M12" s="56"/>
      <c r="N12" s="51"/>
    </row>
    <row r="13" spans="1:14" x14ac:dyDescent="0.25">
      <c r="A13" s="8" t="s">
        <v>1419</v>
      </c>
      <c r="B13" s="23">
        <v>35068</v>
      </c>
      <c r="C13" s="23">
        <v>102</v>
      </c>
      <c r="D13" s="54">
        <v>2352</v>
      </c>
      <c r="E13" s="54">
        <f t="shared" si="1"/>
        <v>37522</v>
      </c>
      <c r="F13" s="55">
        <v>438.42599999999999</v>
      </c>
      <c r="I13" s="50"/>
      <c r="J13" s="49"/>
      <c r="K13" s="51"/>
      <c r="L13" s="51"/>
      <c r="M13" s="52"/>
      <c r="N13" s="51"/>
    </row>
    <row r="14" spans="1:14" x14ac:dyDescent="0.25">
      <c r="A14" s="8" t="s">
        <v>102</v>
      </c>
      <c r="B14" s="23">
        <v>139880</v>
      </c>
      <c r="C14" s="23">
        <v>714</v>
      </c>
      <c r="D14" s="54">
        <v>4655</v>
      </c>
      <c r="E14" s="54">
        <f t="shared" si="1"/>
        <v>145249</v>
      </c>
      <c r="F14" s="55">
        <v>1504.55</v>
      </c>
      <c r="I14" s="50"/>
      <c r="J14" s="49"/>
      <c r="K14" s="51"/>
      <c r="L14" s="51"/>
      <c r="M14" s="51"/>
      <c r="N14" s="51"/>
    </row>
    <row r="15" spans="1:14" x14ac:dyDescent="0.25">
      <c r="A15" s="8" t="s">
        <v>111</v>
      </c>
      <c r="B15" s="23">
        <v>40058</v>
      </c>
      <c r="C15" s="23">
        <v>0</v>
      </c>
      <c r="D15" s="54">
        <v>3586</v>
      </c>
      <c r="E15" s="54">
        <f t="shared" si="1"/>
        <v>43644</v>
      </c>
      <c r="F15" s="55">
        <v>546.99400000000003</v>
      </c>
      <c r="I15" s="50"/>
      <c r="J15" s="49"/>
      <c r="K15" s="51"/>
      <c r="L15" s="51"/>
      <c r="M15" s="51"/>
      <c r="N15" s="51"/>
    </row>
    <row r="16" spans="1:14" x14ac:dyDescent="0.25">
      <c r="A16" s="25" t="s">
        <v>119</v>
      </c>
      <c r="B16" s="23">
        <v>18775</v>
      </c>
      <c r="C16" s="23">
        <v>45</v>
      </c>
      <c r="D16" s="54">
        <v>1106</v>
      </c>
      <c r="E16" s="54">
        <f t="shared" si="1"/>
        <v>19926</v>
      </c>
      <c r="F16" s="55">
        <v>226.71199999999999</v>
      </c>
      <c r="I16" s="50"/>
      <c r="J16" s="49"/>
      <c r="K16" s="51"/>
      <c r="L16" s="51"/>
      <c r="M16" s="56"/>
      <c r="N16" s="51"/>
    </row>
    <row r="17" spans="1:14" x14ac:dyDescent="0.25">
      <c r="A17" s="26" t="s">
        <v>1414</v>
      </c>
      <c r="B17" s="27">
        <f>SUM(B18:B21)</f>
        <v>261122</v>
      </c>
      <c r="C17" s="27">
        <f t="shared" ref="C17:F17" si="2">SUM(C18:C21)</f>
        <v>7430</v>
      </c>
      <c r="D17" s="27">
        <f t="shared" si="2"/>
        <v>27945</v>
      </c>
      <c r="E17" s="27">
        <f t="shared" si="1"/>
        <v>296497</v>
      </c>
      <c r="F17" s="28">
        <f t="shared" si="2"/>
        <v>3840.3880000000004</v>
      </c>
      <c r="I17" s="50"/>
      <c r="J17" s="49"/>
      <c r="K17" s="51"/>
      <c r="L17" s="51"/>
      <c r="M17" s="51"/>
      <c r="N17" s="51"/>
    </row>
    <row r="18" spans="1:14" x14ac:dyDescent="0.25">
      <c r="A18" s="57" t="s">
        <v>1418</v>
      </c>
      <c r="B18" s="58">
        <v>975</v>
      </c>
      <c r="C18" s="58">
        <v>0</v>
      </c>
      <c r="D18" s="58">
        <v>17</v>
      </c>
      <c r="E18" s="58">
        <f t="shared" si="1"/>
        <v>992</v>
      </c>
      <c r="F18" s="55">
        <v>9.6590000000000007</v>
      </c>
      <c r="I18" s="49"/>
      <c r="J18" s="49"/>
      <c r="K18" s="52"/>
      <c r="L18" s="52"/>
      <c r="M18" s="56"/>
      <c r="N18" s="52"/>
    </row>
    <row r="19" spans="1:14" x14ac:dyDescent="0.25">
      <c r="A19" s="8" t="s">
        <v>1457</v>
      </c>
      <c r="B19" s="58">
        <v>50875</v>
      </c>
      <c r="C19" s="58">
        <v>1551</v>
      </c>
      <c r="D19" s="58">
        <v>11685</v>
      </c>
      <c r="E19" s="58">
        <f t="shared" si="1"/>
        <v>64111</v>
      </c>
      <c r="F19" s="55">
        <v>1073.25</v>
      </c>
      <c r="I19" s="50"/>
      <c r="J19" s="49"/>
      <c r="K19" s="51"/>
      <c r="L19" s="51"/>
      <c r="M19" s="52"/>
      <c r="N19" s="51"/>
    </row>
    <row r="20" spans="1:14" x14ac:dyDescent="0.25">
      <c r="A20" s="8" t="s">
        <v>913</v>
      </c>
      <c r="B20" s="58">
        <v>38412</v>
      </c>
      <c r="C20" s="58">
        <v>266</v>
      </c>
      <c r="D20" s="58">
        <v>3896</v>
      </c>
      <c r="E20" s="58">
        <f t="shared" si="1"/>
        <v>42574</v>
      </c>
      <c r="F20" s="55">
        <v>549.63</v>
      </c>
      <c r="I20" s="50"/>
      <c r="J20" s="49"/>
      <c r="K20" s="51"/>
      <c r="L20" s="51"/>
      <c r="M20" s="51"/>
      <c r="N20" s="51"/>
    </row>
    <row r="21" spans="1:14" x14ac:dyDescent="0.25">
      <c r="A21" s="8" t="s">
        <v>923</v>
      </c>
      <c r="B21" s="58">
        <v>170860</v>
      </c>
      <c r="C21" s="58">
        <v>5613</v>
      </c>
      <c r="D21" s="58">
        <v>12347</v>
      </c>
      <c r="E21" s="58">
        <f t="shared" si="1"/>
        <v>188820</v>
      </c>
      <c r="F21" s="55">
        <v>2207.8490000000002</v>
      </c>
      <c r="I21" s="50"/>
      <c r="J21" s="49"/>
      <c r="K21" s="51"/>
      <c r="L21" s="51"/>
      <c r="M21" s="52"/>
      <c r="N21" s="51"/>
    </row>
    <row r="22" spans="1:14" x14ac:dyDescent="0.25">
      <c r="A22" s="26" t="s">
        <v>176</v>
      </c>
      <c r="B22" s="27">
        <f>SUM(B23:B30)</f>
        <v>550270</v>
      </c>
      <c r="C22" s="27">
        <f t="shared" ref="C22:F22" si="3">SUM(C23:C30)</f>
        <v>1716</v>
      </c>
      <c r="D22" s="27">
        <f t="shared" si="3"/>
        <v>41936</v>
      </c>
      <c r="E22" s="27">
        <f t="shared" si="1"/>
        <v>593922</v>
      </c>
      <c r="F22" s="28">
        <f t="shared" si="3"/>
        <v>7141.6820000000016</v>
      </c>
      <c r="I22" s="59"/>
      <c r="J22" s="60"/>
      <c r="K22" s="60"/>
      <c r="L22" s="60"/>
      <c r="M22" s="60"/>
      <c r="N22" s="60"/>
    </row>
    <row r="23" spans="1:14" x14ac:dyDescent="0.25">
      <c r="A23" s="57" t="s">
        <v>1458</v>
      </c>
      <c r="B23" s="58">
        <v>400020</v>
      </c>
      <c r="C23" s="58">
        <v>1364</v>
      </c>
      <c r="D23" s="58">
        <v>34885</v>
      </c>
      <c r="E23" s="58">
        <f t="shared" si="1"/>
        <v>436269</v>
      </c>
      <c r="F23" s="55">
        <v>5421.02</v>
      </c>
    </row>
    <row r="24" spans="1:14" x14ac:dyDescent="0.25">
      <c r="A24" s="8" t="s">
        <v>1418</v>
      </c>
      <c r="B24" s="58">
        <v>9779</v>
      </c>
      <c r="C24" s="58">
        <v>0</v>
      </c>
      <c r="D24" s="58">
        <v>72</v>
      </c>
      <c r="E24" s="58">
        <f t="shared" si="1"/>
        <v>9851</v>
      </c>
      <c r="F24" s="55">
        <v>91.754999999999995</v>
      </c>
      <c r="I24" s="50"/>
      <c r="J24" s="49"/>
      <c r="K24" s="51"/>
      <c r="L24" s="51"/>
      <c r="M24" s="51"/>
      <c r="N24" s="51"/>
    </row>
    <row r="25" spans="1:14" x14ac:dyDescent="0.25">
      <c r="A25" s="8" t="s">
        <v>132</v>
      </c>
      <c r="B25" s="58">
        <v>14546</v>
      </c>
      <c r="C25" s="58">
        <v>0</v>
      </c>
      <c r="D25" s="58">
        <v>218</v>
      </c>
      <c r="E25" s="58">
        <f t="shared" si="1"/>
        <v>14764</v>
      </c>
      <c r="F25" s="55">
        <v>142.25</v>
      </c>
      <c r="I25" s="50"/>
      <c r="J25" s="49"/>
      <c r="K25" s="51"/>
      <c r="L25" s="52"/>
      <c r="M25" s="56"/>
      <c r="N25" s="51"/>
    </row>
    <row r="26" spans="1:14" x14ac:dyDescent="0.25">
      <c r="A26" s="8" t="s">
        <v>139</v>
      </c>
      <c r="B26" s="58">
        <v>14462</v>
      </c>
      <c r="C26" s="58">
        <v>0</v>
      </c>
      <c r="D26" s="58">
        <v>1498</v>
      </c>
      <c r="E26" s="58">
        <f t="shared" si="1"/>
        <v>15960</v>
      </c>
      <c r="F26" s="55">
        <v>208.054</v>
      </c>
      <c r="I26" s="50"/>
      <c r="J26" s="49"/>
      <c r="K26" s="51"/>
      <c r="L26" s="52"/>
      <c r="M26" s="56"/>
      <c r="N26" s="51"/>
    </row>
    <row r="27" spans="1:14" x14ac:dyDescent="0.25">
      <c r="A27" s="8" t="s">
        <v>160</v>
      </c>
      <c r="B27" s="58">
        <v>3842</v>
      </c>
      <c r="C27" s="58">
        <v>0</v>
      </c>
      <c r="D27" s="58">
        <v>37</v>
      </c>
      <c r="E27" s="58">
        <f t="shared" si="1"/>
        <v>3879</v>
      </c>
      <c r="F27" s="55">
        <v>36.502000000000002</v>
      </c>
      <c r="I27" s="50"/>
      <c r="J27" s="49"/>
      <c r="K27" s="51"/>
      <c r="L27" s="51"/>
      <c r="M27" s="56"/>
      <c r="N27" s="51"/>
    </row>
    <row r="28" spans="1:14" x14ac:dyDescent="0.25">
      <c r="A28" s="8" t="s">
        <v>145</v>
      </c>
      <c r="B28" s="58">
        <v>29010</v>
      </c>
      <c r="C28" s="58">
        <v>289</v>
      </c>
      <c r="D28" s="58">
        <v>379</v>
      </c>
      <c r="E28" s="58">
        <f t="shared" si="1"/>
        <v>29678</v>
      </c>
      <c r="F28" s="55">
        <v>282.24299999999999</v>
      </c>
      <c r="I28" s="50"/>
      <c r="J28" s="49"/>
      <c r="K28" s="51"/>
      <c r="L28" s="52"/>
      <c r="M28" s="56"/>
      <c r="N28" s="51"/>
    </row>
    <row r="29" spans="1:14" x14ac:dyDescent="0.25">
      <c r="A29" s="8" t="s">
        <v>154</v>
      </c>
      <c r="B29" s="58">
        <v>19394</v>
      </c>
      <c r="C29" s="58">
        <v>63</v>
      </c>
      <c r="D29" s="58">
        <v>1101</v>
      </c>
      <c r="E29" s="58">
        <f t="shared" si="1"/>
        <v>20558</v>
      </c>
      <c r="F29" s="55">
        <v>232.113</v>
      </c>
      <c r="I29" s="50"/>
      <c r="J29" s="49"/>
      <c r="K29" s="51"/>
      <c r="L29" s="52"/>
      <c r="M29" s="52"/>
      <c r="N29" s="51"/>
    </row>
    <row r="30" spans="1:14" x14ac:dyDescent="0.25">
      <c r="A30" s="25" t="s">
        <v>161</v>
      </c>
      <c r="B30" s="58">
        <v>59217</v>
      </c>
      <c r="C30" s="58">
        <v>0</v>
      </c>
      <c r="D30" s="58">
        <v>3746</v>
      </c>
      <c r="E30" s="58">
        <f t="shared" si="1"/>
        <v>62963</v>
      </c>
      <c r="F30" s="55">
        <v>727.745</v>
      </c>
      <c r="I30" s="50"/>
      <c r="J30" s="49"/>
      <c r="K30" s="51"/>
      <c r="L30" s="51"/>
      <c r="M30" s="56"/>
      <c r="N30" s="51"/>
    </row>
    <row r="31" spans="1:14" x14ac:dyDescent="0.25">
      <c r="A31" s="26" t="s">
        <v>1340</v>
      </c>
      <c r="B31" s="47">
        <f>SUM(B32:B37)</f>
        <v>233061</v>
      </c>
      <c r="C31" s="47">
        <f t="shared" ref="C31:F31" si="4">SUM(C32:C37)</f>
        <v>2500</v>
      </c>
      <c r="D31" s="47">
        <f t="shared" si="4"/>
        <v>12887</v>
      </c>
      <c r="E31" s="47">
        <f t="shared" si="1"/>
        <v>248448</v>
      </c>
      <c r="F31" s="47">
        <f t="shared" si="4"/>
        <v>2780.1729999999998</v>
      </c>
      <c r="I31" s="50"/>
      <c r="J31" s="49"/>
      <c r="K31" s="51"/>
      <c r="L31" s="51"/>
      <c r="M31" s="52"/>
      <c r="N31" s="51"/>
    </row>
    <row r="32" spans="1:14" x14ac:dyDescent="0.25">
      <c r="A32" s="61" t="s">
        <v>1418</v>
      </c>
      <c r="B32" s="62">
        <v>1460</v>
      </c>
      <c r="C32" s="62">
        <v>0</v>
      </c>
      <c r="D32" s="62">
        <v>0</v>
      </c>
      <c r="E32" s="62">
        <f t="shared" si="1"/>
        <v>1460</v>
      </c>
      <c r="F32" s="55">
        <v>13.14</v>
      </c>
      <c r="I32" s="50"/>
      <c r="J32" s="49"/>
      <c r="K32" s="51"/>
      <c r="L32" s="51"/>
      <c r="M32" s="52"/>
      <c r="N32" s="51"/>
    </row>
    <row r="33" spans="1:14" x14ac:dyDescent="0.25">
      <c r="A33" s="8" t="s">
        <v>1459</v>
      </c>
      <c r="B33" s="58">
        <v>133511</v>
      </c>
      <c r="C33" s="58">
        <v>0</v>
      </c>
      <c r="D33" s="58">
        <v>7204</v>
      </c>
      <c r="E33" s="58">
        <f t="shared" si="1"/>
        <v>140715</v>
      </c>
      <c r="F33" s="55">
        <v>1576.2070000000001</v>
      </c>
      <c r="I33" s="50"/>
      <c r="J33" s="49"/>
      <c r="K33" s="51"/>
      <c r="L33" s="51"/>
      <c r="M33" s="56"/>
      <c r="N33" s="51"/>
    </row>
    <row r="34" spans="1:14" x14ac:dyDescent="0.25">
      <c r="A34" s="8" t="s">
        <v>674</v>
      </c>
      <c r="B34" s="58">
        <v>64350</v>
      </c>
      <c r="C34" s="58">
        <v>2500</v>
      </c>
      <c r="D34" s="58">
        <v>2201</v>
      </c>
      <c r="E34" s="58">
        <f t="shared" si="1"/>
        <v>69051</v>
      </c>
      <c r="F34" s="55">
        <v>706.10199999999998</v>
      </c>
      <c r="I34" s="50"/>
      <c r="J34" s="49"/>
      <c r="K34" s="51"/>
      <c r="L34" s="52"/>
      <c r="M34" s="56"/>
      <c r="N34" s="51"/>
    </row>
    <row r="35" spans="1:14" x14ac:dyDescent="0.25">
      <c r="A35" s="8" t="s">
        <v>640</v>
      </c>
      <c r="B35" s="58">
        <v>6855</v>
      </c>
      <c r="C35" s="58">
        <v>0</v>
      </c>
      <c r="D35" s="58">
        <v>1618</v>
      </c>
      <c r="E35" s="58">
        <f t="shared" si="1"/>
        <v>8473</v>
      </c>
      <c r="F35" s="55">
        <v>145.83099999999999</v>
      </c>
      <c r="I35" s="50"/>
      <c r="J35" s="49"/>
      <c r="K35" s="51"/>
      <c r="L35" s="51"/>
      <c r="M35" s="56"/>
      <c r="N35" s="51"/>
    </row>
    <row r="36" spans="1:14" x14ac:dyDescent="0.25">
      <c r="A36" s="8" t="s">
        <v>664</v>
      </c>
      <c r="B36" s="58">
        <v>10620</v>
      </c>
      <c r="C36" s="58">
        <v>0</v>
      </c>
      <c r="D36" s="58">
        <v>580</v>
      </c>
      <c r="E36" s="58">
        <f t="shared" si="1"/>
        <v>11200</v>
      </c>
      <c r="F36" s="55">
        <v>125.74</v>
      </c>
      <c r="I36" s="50"/>
      <c r="J36" s="49"/>
      <c r="K36" s="51"/>
      <c r="L36" s="52"/>
      <c r="M36" s="56"/>
      <c r="N36" s="51"/>
    </row>
    <row r="37" spans="1:14" x14ac:dyDescent="0.25">
      <c r="A37" s="25" t="s">
        <v>652</v>
      </c>
      <c r="B37" s="58">
        <v>16265</v>
      </c>
      <c r="C37" s="58">
        <v>0</v>
      </c>
      <c r="D37" s="58">
        <v>1284</v>
      </c>
      <c r="E37" s="58">
        <f t="shared" si="1"/>
        <v>17549</v>
      </c>
      <c r="F37" s="55">
        <v>213.15299999999999</v>
      </c>
      <c r="I37" s="50"/>
      <c r="J37" s="49"/>
      <c r="K37" s="51"/>
      <c r="L37" s="51"/>
      <c r="M37" s="56"/>
      <c r="N37" s="51"/>
    </row>
    <row r="38" spans="1:14" x14ac:dyDescent="0.25">
      <c r="A38" s="26" t="s">
        <v>1343</v>
      </c>
      <c r="B38" s="27">
        <f>SUM(B39:B45)</f>
        <v>340136</v>
      </c>
      <c r="C38" s="27">
        <f t="shared" ref="C38:F38" si="5">SUM(C39:C45)</f>
        <v>7353</v>
      </c>
      <c r="D38" s="27">
        <f t="shared" si="5"/>
        <v>12707</v>
      </c>
      <c r="E38" s="27">
        <f t="shared" si="1"/>
        <v>360196</v>
      </c>
      <c r="F38" s="28">
        <f t="shared" si="5"/>
        <v>3758.7529999999997</v>
      </c>
      <c r="I38" s="50"/>
      <c r="J38" s="49"/>
      <c r="K38" s="51"/>
      <c r="L38" s="52"/>
      <c r="M38" s="52"/>
      <c r="N38" s="51"/>
    </row>
    <row r="39" spans="1:14" x14ac:dyDescent="0.25">
      <c r="A39" s="57" t="s">
        <v>454</v>
      </c>
      <c r="B39" s="58">
        <v>16861</v>
      </c>
      <c r="C39" s="58">
        <v>376</v>
      </c>
      <c r="D39" s="58">
        <v>400</v>
      </c>
      <c r="E39" s="58">
        <f t="shared" si="1"/>
        <v>17637</v>
      </c>
      <c r="F39" s="55">
        <v>174.429</v>
      </c>
      <c r="I39" s="50"/>
      <c r="J39" s="49"/>
      <c r="K39" s="51"/>
      <c r="L39" s="52"/>
      <c r="M39" s="52"/>
      <c r="N39" s="51"/>
    </row>
    <row r="40" spans="1:14" x14ac:dyDescent="0.25">
      <c r="A40" s="8" t="s">
        <v>393</v>
      </c>
      <c r="B40" s="58">
        <v>13238</v>
      </c>
      <c r="C40" s="58">
        <v>220</v>
      </c>
      <c r="D40" s="58">
        <v>277</v>
      </c>
      <c r="E40" s="58">
        <f t="shared" si="1"/>
        <v>13735</v>
      </c>
      <c r="F40" s="55">
        <v>134.64599999999999</v>
      </c>
      <c r="I40" s="50"/>
      <c r="J40" s="49"/>
      <c r="K40" s="51"/>
      <c r="L40" s="51"/>
      <c r="M40" s="51"/>
      <c r="N40" s="51"/>
    </row>
    <row r="41" spans="1:14" x14ac:dyDescent="0.25">
      <c r="A41" s="8" t="s">
        <v>1460</v>
      </c>
      <c r="B41" s="58">
        <v>172978</v>
      </c>
      <c r="C41" s="58">
        <v>4883</v>
      </c>
      <c r="D41" s="58">
        <v>8179</v>
      </c>
      <c r="E41" s="58">
        <f t="shared" si="1"/>
        <v>186040</v>
      </c>
      <c r="F41" s="55">
        <v>2006.5250000000001</v>
      </c>
      <c r="I41" s="50"/>
      <c r="J41" s="49"/>
      <c r="K41" s="51"/>
      <c r="L41" s="52"/>
      <c r="M41" s="52"/>
      <c r="N41" s="51"/>
    </row>
    <row r="42" spans="1:14" x14ac:dyDescent="0.25">
      <c r="A42" s="8" t="s">
        <v>409</v>
      </c>
      <c r="B42" s="58">
        <v>29154</v>
      </c>
      <c r="C42" s="58">
        <v>96</v>
      </c>
      <c r="D42" s="58">
        <v>1510</v>
      </c>
      <c r="E42" s="58">
        <f t="shared" si="1"/>
        <v>30760</v>
      </c>
      <c r="F42" s="55">
        <v>341.38600000000002</v>
      </c>
      <c r="I42" s="50"/>
      <c r="J42" s="49"/>
      <c r="K42" s="51"/>
      <c r="L42" s="52"/>
      <c r="M42" s="52"/>
      <c r="N42" s="51"/>
    </row>
    <row r="43" spans="1:14" x14ac:dyDescent="0.25">
      <c r="A43" s="8" t="s">
        <v>427</v>
      </c>
      <c r="B43" s="58">
        <v>35062</v>
      </c>
      <c r="C43" s="58">
        <v>1148</v>
      </c>
      <c r="D43" s="58">
        <v>1548</v>
      </c>
      <c r="E43" s="58">
        <f t="shared" si="1"/>
        <v>37758</v>
      </c>
      <c r="F43" s="55">
        <v>401.79399999999998</v>
      </c>
      <c r="I43" s="50"/>
      <c r="J43" s="49"/>
      <c r="K43" s="51"/>
      <c r="L43" s="51"/>
      <c r="M43" s="56"/>
      <c r="N43" s="51"/>
    </row>
    <row r="44" spans="1:14" x14ac:dyDescent="0.25">
      <c r="A44" s="8" t="s">
        <v>440</v>
      </c>
      <c r="B44" s="58">
        <v>34761</v>
      </c>
      <c r="C44" s="58">
        <v>212</v>
      </c>
      <c r="D44" s="58">
        <v>638</v>
      </c>
      <c r="E44" s="58">
        <f t="shared" si="1"/>
        <v>35611</v>
      </c>
      <c r="F44" s="55">
        <v>347.08499999999998</v>
      </c>
      <c r="I44" s="50"/>
      <c r="J44" s="49"/>
      <c r="K44" s="51"/>
      <c r="L44" s="52"/>
      <c r="M44" s="56"/>
      <c r="N44" s="51"/>
    </row>
    <row r="45" spans="1:14" x14ac:dyDescent="0.25">
      <c r="A45" s="25" t="s">
        <v>460</v>
      </c>
      <c r="B45" s="58">
        <v>38082</v>
      </c>
      <c r="C45" s="58">
        <v>418</v>
      </c>
      <c r="D45" s="58">
        <v>155</v>
      </c>
      <c r="E45" s="58">
        <f t="shared" si="1"/>
        <v>38655</v>
      </c>
      <c r="F45" s="55">
        <v>352.88799999999998</v>
      </c>
      <c r="I45" s="50"/>
      <c r="J45" s="49"/>
      <c r="K45" s="52"/>
      <c r="L45" s="56"/>
      <c r="M45" s="56"/>
      <c r="N45" s="52"/>
    </row>
    <row r="46" spans="1:14" x14ac:dyDescent="0.25">
      <c r="A46" s="26" t="s">
        <v>1427</v>
      </c>
      <c r="B46" s="27">
        <f>SUM(B47)</f>
        <v>704375</v>
      </c>
      <c r="C46" s="27">
        <f t="shared" ref="C46:F46" si="6">SUM(C47)</f>
        <v>13039</v>
      </c>
      <c r="D46" s="27">
        <f t="shared" si="6"/>
        <v>48804</v>
      </c>
      <c r="E46" s="27">
        <f t="shared" si="1"/>
        <v>766218</v>
      </c>
      <c r="F46" s="28">
        <f t="shared" si="6"/>
        <v>8942.3780000000006</v>
      </c>
      <c r="I46" s="50"/>
      <c r="J46" s="49"/>
      <c r="K46" s="51"/>
      <c r="L46" s="52"/>
      <c r="M46" s="52"/>
      <c r="N46" s="51"/>
    </row>
    <row r="47" spans="1:14" x14ac:dyDescent="0.25">
      <c r="A47" s="30" t="s">
        <v>1350</v>
      </c>
      <c r="B47" s="58">
        <v>704375</v>
      </c>
      <c r="C47" s="58">
        <v>13039</v>
      </c>
      <c r="D47" s="58">
        <v>48804</v>
      </c>
      <c r="E47" s="58">
        <f t="shared" si="1"/>
        <v>766218</v>
      </c>
      <c r="F47" s="55">
        <v>8942.3780000000006</v>
      </c>
      <c r="I47" s="50"/>
      <c r="J47" s="49"/>
      <c r="K47" s="49"/>
      <c r="L47" s="49"/>
      <c r="M47" s="49"/>
      <c r="N47" s="49"/>
    </row>
    <row r="48" spans="1:14" x14ac:dyDescent="0.25">
      <c r="A48" s="26" t="s">
        <v>1351</v>
      </c>
      <c r="B48" s="27">
        <f>SUM(B49:B54)</f>
        <v>258718</v>
      </c>
      <c r="C48" s="27">
        <f t="shared" ref="C48:F48" si="7">SUM(C49:C54)</f>
        <v>430</v>
      </c>
      <c r="D48" s="27">
        <f t="shared" si="7"/>
        <v>20232</v>
      </c>
      <c r="E48" s="27">
        <f t="shared" si="1"/>
        <v>279380</v>
      </c>
      <c r="F48" s="28">
        <f t="shared" si="7"/>
        <v>3382.6760000000004</v>
      </c>
      <c r="I48" s="50"/>
      <c r="J48" s="49"/>
      <c r="K48" s="51"/>
      <c r="L48" s="52"/>
      <c r="M48" s="56"/>
      <c r="N48" s="51"/>
    </row>
    <row r="49" spans="1:19" x14ac:dyDescent="0.25">
      <c r="A49" s="53" t="s">
        <v>851</v>
      </c>
      <c r="B49" s="58">
        <v>139216</v>
      </c>
      <c r="C49" s="58">
        <v>21</v>
      </c>
      <c r="D49" s="58">
        <v>5898</v>
      </c>
      <c r="E49" s="58">
        <f t="shared" si="1"/>
        <v>145135</v>
      </c>
      <c r="F49" s="55">
        <v>1559.7449999999999</v>
      </c>
      <c r="I49" s="50"/>
      <c r="J49" s="49"/>
      <c r="K49" s="51"/>
      <c r="L49" s="51"/>
      <c r="M49" s="56"/>
      <c r="N49" s="51"/>
    </row>
    <row r="50" spans="1:19" x14ac:dyDescent="0.25">
      <c r="A50" s="8" t="s">
        <v>852</v>
      </c>
      <c r="B50" s="58">
        <v>20564</v>
      </c>
      <c r="C50" s="58">
        <v>0</v>
      </c>
      <c r="D50" s="58">
        <v>2412</v>
      </c>
      <c r="E50" s="58">
        <f t="shared" si="1"/>
        <v>22976</v>
      </c>
      <c r="F50" s="55">
        <v>310.5</v>
      </c>
      <c r="I50" s="50"/>
      <c r="J50" s="49"/>
      <c r="K50" s="51"/>
      <c r="L50" s="52"/>
      <c r="M50" s="56"/>
      <c r="N50" s="51"/>
    </row>
    <row r="51" spans="1:19" x14ac:dyDescent="0.25">
      <c r="A51" s="8" t="s">
        <v>862</v>
      </c>
      <c r="B51" s="58">
        <v>30633</v>
      </c>
      <c r="C51" s="58">
        <v>0</v>
      </c>
      <c r="D51" s="58">
        <v>582</v>
      </c>
      <c r="E51" s="58">
        <f t="shared" si="1"/>
        <v>31215</v>
      </c>
      <c r="F51" s="55">
        <v>305.96100000000001</v>
      </c>
      <c r="I51" s="50"/>
      <c r="J51" s="49"/>
      <c r="K51" s="51"/>
      <c r="L51" s="51"/>
      <c r="M51" s="52"/>
      <c r="N51" s="51"/>
    </row>
    <row r="52" spans="1:19" x14ac:dyDescent="0.25">
      <c r="A52" s="8" t="s">
        <v>868</v>
      </c>
      <c r="B52" s="58">
        <v>21446</v>
      </c>
      <c r="C52" s="58">
        <v>0</v>
      </c>
      <c r="D52" s="58">
        <v>1331</v>
      </c>
      <c r="E52" s="58">
        <f t="shared" si="1"/>
        <v>22777</v>
      </c>
      <c r="F52" s="55">
        <v>262.226</v>
      </c>
      <c r="I52" s="50"/>
      <c r="J52" s="49"/>
      <c r="K52" s="51"/>
      <c r="L52" s="52"/>
      <c r="M52" s="56"/>
      <c r="N52" s="51"/>
    </row>
    <row r="53" spans="1:19" x14ac:dyDescent="0.25">
      <c r="A53" s="25" t="s">
        <v>889</v>
      </c>
      <c r="B53" s="58">
        <v>12992</v>
      </c>
      <c r="C53" s="58">
        <v>6</v>
      </c>
      <c r="D53" s="58">
        <v>70</v>
      </c>
      <c r="E53" s="58">
        <f t="shared" si="1"/>
        <v>13068</v>
      </c>
      <c r="F53" s="55">
        <v>120.598</v>
      </c>
      <c r="I53" s="59"/>
      <c r="J53" s="60"/>
      <c r="K53" s="60"/>
      <c r="L53" s="60"/>
      <c r="M53" s="60"/>
      <c r="N53" s="60"/>
    </row>
    <row r="54" spans="1:19" x14ac:dyDescent="0.25">
      <c r="A54" s="25" t="s">
        <v>934</v>
      </c>
      <c r="B54" s="58">
        <v>33867</v>
      </c>
      <c r="C54" s="58">
        <v>403</v>
      </c>
      <c r="D54" s="58">
        <v>9939</v>
      </c>
      <c r="E54" s="58">
        <f t="shared" si="1"/>
        <v>44209</v>
      </c>
      <c r="F54" s="55">
        <v>823.64599999999996</v>
      </c>
      <c r="I54" s="50"/>
      <c r="J54" s="49"/>
      <c r="K54" s="51"/>
      <c r="L54" s="51"/>
      <c r="M54" s="51"/>
      <c r="N54" s="51"/>
    </row>
    <row r="55" spans="1:19" x14ac:dyDescent="0.25">
      <c r="A55" s="26" t="s">
        <v>1461</v>
      </c>
      <c r="B55" s="27">
        <f>SUM(B56:B61)</f>
        <v>136244</v>
      </c>
      <c r="C55" s="27">
        <f t="shared" ref="C55:F55" si="8">SUM(C56:C61)</f>
        <v>601</v>
      </c>
      <c r="D55" s="27">
        <f t="shared" si="8"/>
        <v>27798</v>
      </c>
      <c r="E55" s="27">
        <f t="shared" si="1"/>
        <v>164643</v>
      </c>
      <c r="F55" s="27">
        <f t="shared" si="8"/>
        <v>1984.664</v>
      </c>
      <c r="I55" s="50"/>
      <c r="J55" s="49"/>
      <c r="K55" s="51"/>
      <c r="L55" s="51"/>
      <c r="M55" s="56"/>
      <c r="N55" s="51"/>
      <c r="O55" s="49"/>
      <c r="P55" s="51"/>
      <c r="Q55" s="51"/>
      <c r="R55" s="56"/>
      <c r="S55" s="51"/>
    </row>
    <row r="56" spans="1:19" x14ac:dyDescent="0.25">
      <c r="A56" s="53" t="s">
        <v>1293</v>
      </c>
      <c r="B56" s="23">
        <v>19132</v>
      </c>
      <c r="C56" s="23">
        <v>0</v>
      </c>
      <c r="D56" s="23">
        <v>3594</v>
      </c>
      <c r="E56" s="23">
        <f t="shared" si="1"/>
        <v>22726</v>
      </c>
      <c r="F56" s="55">
        <v>359.07600000000002</v>
      </c>
      <c r="I56" s="50"/>
      <c r="J56" s="49"/>
      <c r="K56" s="51"/>
      <c r="L56" s="51"/>
      <c r="M56" s="56"/>
      <c r="N56" s="51"/>
      <c r="O56" s="49"/>
      <c r="P56" s="51"/>
      <c r="Q56" s="51"/>
      <c r="R56" s="56"/>
      <c r="S56" s="51"/>
    </row>
    <row r="57" spans="1:19" x14ac:dyDescent="0.25">
      <c r="A57" s="8" t="s">
        <v>11</v>
      </c>
      <c r="B57" s="23">
        <v>24241</v>
      </c>
      <c r="C57" s="23">
        <v>168</v>
      </c>
      <c r="D57" s="23">
        <v>6012</v>
      </c>
      <c r="E57" s="23">
        <f t="shared" si="1"/>
        <v>30421</v>
      </c>
      <c r="F57" s="55">
        <v>531.63300000000004</v>
      </c>
      <c r="I57" s="50"/>
      <c r="J57" s="49"/>
      <c r="K57" s="51"/>
      <c r="L57" s="51"/>
      <c r="M57" s="52"/>
      <c r="N57" s="51"/>
      <c r="O57" s="49"/>
      <c r="P57" s="51"/>
      <c r="Q57" s="51"/>
      <c r="R57" s="52"/>
      <c r="S57" s="51"/>
    </row>
    <row r="58" spans="1:19" x14ac:dyDescent="0.25">
      <c r="A58" s="8" t="s">
        <v>27</v>
      </c>
      <c r="B58" s="23">
        <v>15722</v>
      </c>
      <c r="C58" s="23">
        <v>0</v>
      </c>
      <c r="D58" s="23">
        <v>2863</v>
      </c>
      <c r="E58" s="23">
        <f t="shared" si="1"/>
        <v>18585</v>
      </c>
      <c r="F58" s="55">
        <v>290.37400000000002</v>
      </c>
      <c r="I58" s="50"/>
      <c r="J58" s="49"/>
      <c r="K58" s="51"/>
      <c r="L58" s="51"/>
      <c r="M58" s="56"/>
      <c r="N58" s="51"/>
      <c r="O58" s="49"/>
      <c r="P58" s="51"/>
      <c r="Q58" s="51"/>
      <c r="R58" s="56"/>
      <c r="S58" s="51"/>
    </row>
    <row r="59" spans="1:19" x14ac:dyDescent="0.25">
      <c r="A59" s="8" t="s">
        <v>1430</v>
      </c>
      <c r="B59" s="23">
        <v>32679</v>
      </c>
      <c r="C59" s="23">
        <v>34</v>
      </c>
      <c r="D59" s="23">
        <v>6236</v>
      </c>
      <c r="E59" s="23">
        <f t="shared" si="1"/>
        <v>38949</v>
      </c>
      <c r="F59" s="55">
        <v>618.553</v>
      </c>
      <c r="I59" s="50"/>
      <c r="J59" s="49"/>
      <c r="K59" s="51"/>
      <c r="L59" s="51"/>
      <c r="M59" s="52"/>
      <c r="N59" s="51"/>
      <c r="O59" s="49"/>
      <c r="P59" s="51"/>
      <c r="Q59" s="51"/>
      <c r="R59" s="52"/>
      <c r="S59" s="51"/>
    </row>
    <row r="60" spans="1:19" x14ac:dyDescent="0.25">
      <c r="A60" s="8" t="s">
        <v>41</v>
      </c>
      <c r="B60" s="23">
        <v>9480</v>
      </c>
      <c r="C60" s="23">
        <v>0</v>
      </c>
      <c r="D60" s="23">
        <v>1879</v>
      </c>
      <c r="E60" s="23">
        <f t="shared" si="1"/>
        <v>11359</v>
      </c>
      <c r="F60" s="55">
        <v>183.02799999999999</v>
      </c>
      <c r="I60" s="50"/>
      <c r="J60" s="49"/>
      <c r="K60" s="51"/>
      <c r="L60" s="51"/>
      <c r="M60" s="52"/>
      <c r="N60" s="51"/>
      <c r="O60" s="49"/>
      <c r="P60" s="51"/>
      <c r="Q60" s="51"/>
      <c r="R60" s="52"/>
      <c r="S60" s="51"/>
    </row>
    <row r="61" spans="1:19" x14ac:dyDescent="0.25">
      <c r="A61" s="25" t="s">
        <v>1431</v>
      </c>
      <c r="B61" s="23">
        <v>34990</v>
      </c>
      <c r="C61" s="23">
        <v>399</v>
      </c>
      <c r="D61" s="23">
        <v>7214</v>
      </c>
      <c r="E61" s="23">
        <f t="shared" si="1"/>
        <v>42603</v>
      </c>
      <c r="F61" s="55">
        <v>2</v>
      </c>
      <c r="I61" s="50"/>
      <c r="J61" s="49"/>
      <c r="K61" s="51"/>
      <c r="L61" s="52"/>
      <c r="M61" s="52"/>
      <c r="N61" s="51"/>
    </row>
    <row r="62" spans="1:19" x14ac:dyDescent="0.25">
      <c r="A62" s="26" t="s">
        <v>1462</v>
      </c>
      <c r="B62" s="27">
        <f>SUM(B63:B68)</f>
        <v>103003</v>
      </c>
      <c r="C62" s="27">
        <f t="shared" ref="C62:F62" si="9">SUM(C63:C68)</f>
        <v>0</v>
      </c>
      <c r="D62" s="27">
        <f t="shared" si="9"/>
        <v>7507</v>
      </c>
      <c r="E62" s="27">
        <f t="shared" si="1"/>
        <v>110510</v>
      </c>
      <c r="F62" s="28">
        <f t="shared" si="9"/>
        <v>1317.3910000000001</v>
      </c>
      <c r="I62" s="50"/>
      <c r="J62" s="49"/>
      <c r="K62" s="51"/>
      <c r="L62" s="52"/>
      <c r="M62" s="56"/>
      <c r="N62" s="51"/>
    </row>
    <row r="63" spans="1:19" x14ac:dyDescent="0.25">
      <c r="A63" s="57" t="s">
        <v>365</v>
      </c>
      <c r="B63" s="63">
        <v>6343</v>
      </c>
      <c r="C63" s="58">
        <v>0</v>
      </c>
      <c r="D63" s="58">
        <v>1129</v>
      </c>
      <c r="E63" s="58">
        <f t="shared" si="1"/>
        <v>7472</v>
      </c>
      <c r="F63" s="55">
        <v>115.795</v>
      </c>
      <c r="I63" s="50"/>
      <c r="J63" s="49"/>
      <c r="K63" s="51"/>
      <c r="L63" s="51"/>
      <c r="M63" s="56"/>
      <c r="N63" s="51"/>
    </row>
    <row r="64" spans="1:19" x14ac:dyDescent="0.25">
      <c r="A64" s="37" t="s">
        <v>368</v>
      </c>
      <c r="B64" s="63">
        <v>11130</v>
      </c>
      <c r="C64" s="58">
        <v>0</v>
      </c>
      <c r="D64" s="58">
        <v>158</v>
      </c>
      <c r="E64" s="58">
        <f t="shared" si="1"/>
        <v>11288</v>
      </c>
      <c r="F64" s="55">
        <v>108.386</v>
      </c>
      <c r="I64" s="50"/>
      <c r="J64" s="49"/>
      <c r="K64" s="51"/>
      <c r="L64" s="51"/>
      <c r="M64" s="56"/>
      <c r="N64" s="51"/>
    </row>
    <row r="65" spans="1:14" x14ac:dyDescent="0.25">
      <c r="A65" s="37" t="s">
        <v>379</v>
      </c>
      <c r="B65" s="63">
        <v>46052</v>
      </c>
      <c r="C65" s="58">
        <v>0</v>
      </c>
      <c r="D65" s="58">
        <v>4414</v>
      </c>
      <c r="E65" s="58">
        <f t="shared" si="1"/>
        <v>50466</v>
      </c>
      <c r="F65" s="55">
        <v>643.99599999999998</v>
      </c>
      <c r="I65" s="50"/>
      <c r="J65" s="49"/>
      <c r="K65" s="51"/>
      <c r="L65" s="52"/>
      <c r="M65" s="52"/>
      <c r="N65" s="51"/>
    </row>
    <row r="66" spans="1:14" x14ac:dyDescent="0.25">
      <c r="A66" s="37" t="s">
        <v>385</v>
      </c>
      <c r="B66" s="63">
        <v>6026</v>
      </c>
      <c r="C66" s="58">
        <v>0</v>
      </c>
      <c r="D66" s="58">
        <v>571</v>
      </c>
      <c r="E66" s="58">
        <f t="shared" si="1"/>
        <v>6597</v>
      </c>
      <c r="F66" s="55">
        <v>83.926000000000002</v>
      </c>
      <c r="I66" s="50"/>
      <c r="J66" s="49"/>
      <c r="K66" s="51"/>
      <c r="L66" s="52"/>
      <c r="M66" s="52"/>
      <c r="N66" s="51"/>
    </row>
    <row r="67" spans="1:14" x14ac:dyDescent="0.25">
      <c r="A67" s="37" t="s">
        <v>389</v>
      </c>
      <c r="B67" s="63">
        <v>32507</v>
      </c>
      <c r="C67" s="58">
        <v>0</v>
      </c>
      <c r="D67" s="58">
        <v>1068</v>
      </c>
      <c r="E67" s="58">
        <f t="shared" ref="E67:E129" si="10">SUM(B67:D67)</f>
        <v>33575</v>
      </c>
      <c r="F67" s="55">
        <v>348.09899999999999</v>
      </c>
      <c r="I67" s="50"/>
      <c r="J67" s="49"/>
      <c r="K67" s="51"/>
      <c r="L67" s="51"/>
      <c r="M67" s="51"/>
      <c r="N67" s="51"/>
    </row>
    <row r="68" spans="1:14" x14ac:dyDescent="0.25">
      <c r="A68" s="25" t="s">
        <v>376</v>
      </c>
      <c r="B68" s="58">
        <v>945</v>
      </c>
      <c r="C68" s="58">
        <v>0</v>
      </c>
      <c r="D68" s="58">
        <v>167</v>
      </c>
      <c r="E68" s="58">
        <f t="shared" si="10"/>
        <v>1112</v>
      </c>
      <c r="F68" s="55">
        <v>17.189</v>
      </c>
      <c r="I68" s="50"/>
      <c r="J68" s="49"/>
      <c r="K68" s="51"/>
      <c r="L68" s="51"/>
      <c r="M68" s="51"/>
      <c r="N68" s="51"/>
    </row>
    <row r="69" spans="1:14" x14ac:dyDescent="0.25">
      <c r="A69" s="26" t="s">
        <v>1433</v>
      </c>
      <c r="B69" s="27">
        <f>SUM(B70)</f>
        <v>8819</v>
      </c>
      <c r="C69" s="27">
        <f t="shared" ref="C69:F69" si="11">SUM(C70)</f>
        <v>460</v>
      </c>
      <c r="D69" s="27">
        <f t="shared" si="11"/>
        <v>163</v>
      </c>
      <c r="E69" s="27">
        <f t="shared" si="10"/>
        <v>9442</v>
      </c>
      <c r="F69" s="28">
        <f t="shared" si="11"/>
        <v>90.147000000000006</v>
      </c>
      <c r="I69" s="50"/>
      <c r="J69" s="49"/>
      <c r="K69" s="51"/>
      <c r="L69" s="51"/>
      <c r="M69" s="52"/>
      <c r="N69" s="51"/>
    </row>
    <row r="70" spans="1:14" x14ac:dyDescent="0.25">
      <c r="A70" s="30" t="s">
        <v>473</v>
      </c>
      <c r="B70" s="58">
        <v>8819</v>
      </c>
      <c r="C70" s="58">
        <v>460</v>
      </c>
      <c r="D70" s="58">
        <v>163</v>
      </c>
      <c r="E70" s="58">
        <f t="shared" si="10"/>
        <v>9442</v>
      </c>
      <c r="F70" s="55">
        <v>90.147000000000006</v>
      </c>
      <c r="I70" s="50"/>
      <c r="J70" s="49"/>
      <c r="K70" s="49"/>
      <c r="L70" s="49"/>
      <c r="M70" s="49"/>
      <c r="N70" s="49"/>
    </row>
    <row r="71" spans="1:14" x14ac:dyDescent="0.25">
      <c r="A71" s="26" t="s">
        <v>1369</v>
      </c>
      <c r="B71" s="27">
        <f>SUM(B72:B81)</f>
        <v>493456</v>
      </c>
      <c r="C71" s="27">
        <f t="shared" ref="C71:F71" si="12">SUM(C72:C81)</f>
        <v>8695</v>
      </c>
      <c r="D71" s="27">
        <f t="shared" si="12"/>
        <v>44348</v>
      </c>
      <c r="E71" s="27">
        <f t="shared" si="10"/>
        <v>546499</v>
      </c>
      <c r="F71" s="28">
        <f t="shared" si="12"/>
        <v>6790.6749999999993</v>
      </c>
      <c r="I71" s="50"/>
      <c r="J71" s="49"/>
      <c r="K71" s="51"/>
      <c r="L71" s="52"/>
      <c r="M71" s="52"/>
      <c r="N71" s="51"/>
    </row>
    <row r="72" spans="1:14" x14ac:dyDescent="0.25">
      <c r="A72" s="53" t="s">
        <v>248</v>
      </c>
      <c r="B72" s="58">
        <v>65270</v>
      </c>
      <c r="C72" s="58">
        <v>1761</v>
      </c>
      <c r="D72" s="58">
        <v>4108</v>
      </c>
      <c r="E72" s="58">
        <f t="shared" si="10"/>
        <v>71139</v>
      </c>
      <c r="F72" s="55">
        <v>809.851</v>
      </c>
      <c r="I72" s="50"/>
      <c r="J72" s="49"/>
      <c r="K72" s="51"/>
      <c r="L72" s="51"/>
      <c r="M72" s="56"/>
      <c r="N72" s="51"/>
    </row>
    <row r="73" spans="1:14" x14ac:dyDescent="0.25">
      <c r="A73" s="8" t="s">
        <v>261</v>
      </c>
      <c r="B73" s="58">
        <v>39040</v>
      </c>
      <c r="C73" s="58">
        <v>694</v>
      </c>
      <c r="D73" s="58">
        <v>1445</v>
      </c>
      <c r="E73" s="58">
        <f t="shared" si="10"/>
        <v>41179</v>
      </c>
      <c r="F73" s="55">
        <v>429.97</v>
      </c>
      <c r="I73" s="50"/>
      <c r="J73" s="49"/>
      <c r="K73" s="51"/>
      <c r="L73" s="51"/>
      <c r="M73" s="56"/>
      <c r="N73" s="51"/>
    </row>
    <row r="74" spans="1:14" x14ac:dyDescent="0.25">
      <c r="A74" s="8" t="s">
        <v>247</v>
      </c>
      <c r="B74" s="58">
        <v>170030</v>
      </c>
      <c r="C74" s="58">
        <v>1104</v>
      </c>
      <c r="D74" s="58">
        <v>15690</v>
      </c>
      <c r="E74" s="58">
        <f t="shared" si="10"/>
        <v>186824</v>
      </c>
      <c r="F74" s="55">
        <v>2351.67</v>
      </c>
      <c r="I74" s="50"/>
      <c r="J74" s="49"/>
      <c r="K74" s="51"/>
      <c r="L74" s="51"/>
      <c r="M74" s="51"/>
      <c r="N74" s="51"/>
    </row>
    <row r="75" spans="1:14" x14ac:dyDescent="0.25">
      <c r="A75" s="8" t="s">
        <v>293</v>
      </c>
      <c r="B75" s="58">
        <v>51860</v>
      </c>
      <c r="C75" s="58">
        <v>1057</v>
      </c>
      <c r="D75" s="58">
        <v>2640</v>
      </c>
      <c r="E75" s="58">
        <f t="shared" si="10"/>
        <v>55557</v>
      </c>
      <c r="F75" s="55">
        <v>609.30499999999995</v>
      </c>
      <c r="I75" s="50"/>
      <c r="J75" s="49"/>
      <c r="K75" s="51"/>
      <c r="L75" s="51"/>
      <c r="M75" s="51"/>
      <c r="N75" s="51"/>
    </row>
    <row r="76" spans="1:14" x14ac:dyDescent="0.25">
      <c r="A76" s="8" t="s">
        <v>233</v>
      </c>
      <c r="B76" s="58">
        <v>19092</v>
      </c>
      <c r="C76" s="58">
        <v>0</v>
      </c>
      <c r="D76" s="58">
        <v>2271</v>
      </c>
      <c r="E76" s="58">
        <f t="shared" si="10"/>
        <v>21363</v>
      </c>
      <c r="F76" s="55">
        <v>289.92</v>
      </c>
      <c r="I76" s="50"/>
      <c r="J76" s="49"/>
      <c r="K76" s="51"/>
      <c r="L76" s="51"/>
      <c r="M76" s="56"/>
      <c r="N76" s="51"/>
    </row>
    <row r="77" spans="1:14" x14ac:dyDescent="0.25">
      <c r="A77" s="8" t="s">
        <v>281</v>
      </c>
      <c r="B77" s="58">
        <v>36774</v>
      </c>
      <c r="C77" s="58">
        <v>632</v>
      </c>
      <c r="D77" s="58">
        <v>606</v>
      </c>
      <c r="E77" s="58">
        <f t="shared" si="10"/>
        <v>38012</v>
      </c>
      <c r="F77" s="55">
        <v>365.63799999999998</v>
      </c>
      <c r="I77" s="50"/>
      <c r="J77" s="49"/>
      <c r="K77" s="51"/>
      <c r="L77" s="52"/>
      <c r="M77" s="56"/>
      <c r="N77" s="51"/>
    </row>
    <row r="78" spans="1:14" x14ac:dyDescent="0.25">
      <c r="A78" s="8" t="s">
        <v>309</v>
      </c>
      <c r="B78" s="58">
        <v>13700</v>
      </c>
      <c r="C78" s="58">
        <v>309</v>
      </c>
      <c r="D78" s="58">
        <v>557</v>
      </c>
      <c r="E78" s="58">
        <f t="shared" si="10"/>
        <v>14566</v>
      </c>
      <c r="F78" s="55">
        <v>153.809</v>
      </c>
      <c r="I78" s="50"/>
      <c r="J78" s="49"/>
      <c r="K78" s="52"/>
      <c r="L78" s="52"/>
      <c r="M78" s="56"/>
      <c r="N78" s="51"/>
    </row>
    <row r="79" spans="1:14" x14ac:dyDescent="0.25">
      <c r="A79" s="8" t="s">
        <v>328</v>
      </c>
      <c r="B79" s="58">
        <v>41627</v>
      </c>
      <c r="C79" s="58">
        <v>0</v>
      </c>
      <c r="D79" s="58">
        <v>2831</v>
      </c>
      <c r="E79" s="58">
        <f t="shared" si="10"/>
        <v>44458</v>
      </c>
      <c r="F79" s="55">
        <v>521.85500000000002</v>
      </c>
      <c r="I79" s="50"/>
      <c r="J79" s="49"/>
      <c r="K79" s="51"/>
      <c r="L79" s="51"/>
      <c r="M79" s="56"/>
      <c r="N79" s="51"/>
    </row>
    <row r="80" spans="1:14" x14ac:dyDescent="0.25">
      <c r="A80" s="8" t="s">
        <v>345</v>
      </c>
      <c r="B80" s="58">
        <v>32572</v>
      </c>
      <c r="C80" s="58">
        <v>0</v>
      </c>
      <c r="D80" s="58">
        <v>2513</v>
      </c>
      <c r="E80" s="58">
        <f t="shared" si="10"/>
        <v>35085</v>
      </c>
      <c r="F80" s="55">
        <v>423.82400000000001</v>
      </c>
      <c r="I80" s="59"/>
      <c r="J80" s="60"/>
      <c r="K80" s="60"/>
      <c r="L80" s="60"/>
      <c r="M80" s="60"/>
      <c r="N80" s="60"/>
    </row>
    <row r="81" spans="1:14" x14ac:dyDescent="0.25">
      <c r="A81" s="25" t="s">
        <v>356</v>
      </c>
      <c r="B81" s="58">
        <v>23491</v>
      </c>
      <c r="C81" s="58">
        <v>3138</v>
      </c>
      <c r="D81" s="58">
        <v>11687</v>
      </c>
      <c r="E81" s="58">
        <f t="shared" si="10"/>
        <v>38316</v>
      </c>
      <c r="F81" s="55">
        <v>834.83299999999997</v>
      </c>
      <c r="I81" s="48"/>
      <c r="J81" s="48"/>
      <c r="K81" s="49"/>
      <c r="L81" s="49"/>
      <c r="M81" s="49"/>
      <c r="N81" s="49"/>
    </row>
    <row r="82" spans="1:14" x14ac:dyDescent="0.25">
      <c r="A82" s="26" t="s">
        <v>1463</v>
      </c>
      <c r="B82" s="27">
        <f>SUM(B83:B88)</f>
        <v>622079</v>
      </c>
      <c r="C82" s="27">
        <f t="shared" ref="C82:F82" si="13">SUM(C83:C88)</f>
        <v>941</v>
      </c>
      <c r="D82" s="27">
        <f t="shared" si="13"/>
        <v>26342</v>
      </c>
      <c r="E82" s="27">
        <f t="shared" si="10"/>
        <v>649362</v>
      </c>
      <c r="F82" s="28">
        <f t="shared" si="13"/>
        <v>6973.2000000000007</v>
      </c>
      <c r="I82" s="50"/>
      <c r="J82" s="49"/>
      <c r="K82" s="51"/>
      <c r="L82" s="52"/>
      <c r="M82" s="56"/>
      <c r="N82" s="51"/>
    </row>
    <row r="83" spans="1:14" x14ac:dyDescent="0.25">
      <c r="A83" s="53" t="s">
        <v>589</v>
      </c>
      <c r="B83" s="58">
        <v>77441</v>
      </c>
      <c r="C83" s="58">
        <v>0</v>
      </c>
      <c r="D83" s="58">
        <v>4960</v>
      </c>
      <c r="E83" s="58">
        <f t="shared" si="10"/>
        <v>82401</v>
      </c>
      <c r="F83" s="55">
        <v>954.88900000000001</v>
      </c>
      <c r="I83" s="50"/>
      <c r="J83" s="49"/>
      <c r="K83" s="51"/>
      <c r="L83" s="51"/>
      <c r="M83" s="56"/>
      <c r="N83" s="51"/>
    </row>
    <row r="84" spans="1:14" x14ac:dyDescent="0.25">
      <c r="A84" s="8" t="s">
        <v>1464</v>
      </c>
      <c r="B84" s="58">
        <v>64139</v>
      </c>
      <c r="C84" s="58">
        <v>400</v>
      </c>
      <c r="D84" s="58">
        <v>120</v>
      </c>
      <c r="E84" s="58">
        <f t="shared" si="10"/>
        <v>64659</v>
      </c>
      <c r="F84" s="55">
        <v>585.49099999999999</v>
      </c>
      <c r="I84" s="50"/>
      <c r="J84" s="49"/>
      <c r="K84" s="51"/>
      <c r="L84" s="51"/>
      <c r="M84" s="52"/>
      <c r="N84" s="51"/>
    </row>
    <row r="85" spans="1:14" x14ac:dyDescent="0.25">
      <c r="A85" s="8" t="s">
        <v>1442</v>
      </c>
      <c r="B85" s="58">
        <v>281161</v>
      </c>
      <c r="C85" s="58">
        <v>541</v>
      </c>
      <c r="D85" s="58">
        <v>14405</v>
      </c>
      <c r="E85" s="58">
        <f t="shared" si="10"/>
        <v>296107</v>
      </c>
      <c r="F85" s="55">
        <v>3282.2139999999999</v>
      </c>
      <c r="I85" s="50"/>
      <c r="J85" s="49"/>
      <c r="K85" s="51"/>
      <c r="L85" s="56"/>
      <c r="M85" s="56"/>
      <c r="N85" s="51"/>
    </row>
    <row r="86" spans="1:14" x14ac:dyDescent="0.25">
      <c r="A86" s="8" t="s">
        <v>537</v>
      </c>
      <c r="B86" s="58">
        <v>99900</v>
      </c>
      <c r="C86" s="58">
        <v>0</v>
      </c>
      <c r="D86" s="58">
        <v>4560</v>
      </c>
      <c r="E86" s="58">
        <f t="shared" si="10"/>
        <v>104460</v>
      </c>
      <c r="F86" s="55">
        <v>1136.22</v>
      </c>
      <c r="I86" s="50"/>
      <c r="J86" s="49"/>
      <c r="K86" s="51"/>
      <c r="L86" s="52"/>
      <c r="M86" s="56"/>
      <c r="N86" s="51"/>
    </row>
    <row r="87" spans="1:14" x14ac:dyDescent="0.25">
      <c r="A87" s="8" t="s">
        <v>1443</v>
      </c>
      <c r="B87" s="58">
        <v>22736</v>
      </c>
      <c r="C87" s="58">
        <v>0</v>
      </c>
      <c r="D87" s="58">
        <v>90</v>
      </c>
      <c r="E87" s="58">
        <f t="shared" si="10"/>
        <v>22826</v>
      </c>
      <c r="F87" s="55">
        <v>209.304</v>
      </c>
      <c r="I87" s="50"/>
      <c r="J87" s="49"/>
      <c r="K87" s="51"/>
      <c r="L87" s="51"/>
      <c r="M87" s="56"/>
      <c r="N87" s="51"/>
    </row>
    <row r="88" spans="1:14" x14ac:dyDescent="0.25">
      <c r="A88" s="25" t="s">
        <v>1465</v>
      </c>
      <c r="B88" s="58">
        <v>76702</v>
      </c>
      <c r="C88" s="58">
        <v>0</v>
      </c>
      <c r="D88" s="58">
        <v>2207</v>
      </c>
      <c r="E88" s="58">
        <f t="shared" si="10"/>
        <v>78909</v>
      </c>
      <c r="F88" s="55">
        <v>805.08199999999999</v>
      </c>
      <c r="I88" s="50"/>
      <c r="J88" s="49"/>
      <c r="K88" s="49"/>
      <c r="L88" s="49"/>
      <c r="M88" s="49"/>
      <c r="N88" s="49"/>
    </row>
    <row r="89" spans="1:14" x14ac:dyDescent="0.25">
      <c r="A89" s="26" t="s">
        <v>1466</v>
      </c>
      <c r="B89" s="27">
        <f>SUM(B90:B100)</f>
        <v>474330</v>
      </c>
      <c r="C89" s="27">
        <f t="shared" ref="C89:F89" si="14">SUM(C90:C100)</f>
        <v>1270</v>
      </c>
      <c r="D89" s="27">
        <f t="shared" si="14"/>
        <v>31017</v>
      </c>
      <c r="E89" s="27">
        <f t="shared" si="10"/>
        <v>506617</v>
      </c>
      <c r="F89" s="28">
        <f t="shared" si="14"/>
        <v>5888.2039999999997</v>
      </c>
      <c r="I89" s="50"/>
      <c r="J89" s="49"/>
      <c r="K89" s="51"/>
      <c r="L89" s="52"/>
      <c r="M89" s="56"/>
      <c r="N89" s="51"/>
    </row>
    <row r="90" spans="1:14" x14ac:dyDescent="0.25">
      <c r="A90" s="53" t="s">
        <v>567</v>
      </c>
      <c r="B90" s="58">
        <v>36063</v>
      </c>
      <c r="C90" s="58">
        <v>0</v>
      </c>
      <c r="D90" s="58">
        <v>2879</v>
      </c>
      <c r="E90" s="58">
        <f t="shared" si="10"/>
        <v>38942</v>
      </c>
      <c r="F90" s="55">
        <v>474.27499999999998</v>
      </c>
      <c r="I90" s="50"/>
      <c r="J90" s="49"/>
      <c r="K90" s="51"/>
      <c r="L90" s="52"/>
      <c r="M90" s="56"/>
      <c r="N90" s="51"/>
    </row>
    <row r="91" spans="1:14" x14ac:dyDescent="0.25">
      <c r="A91" s="8" t="s">
        <v>580</v>
      </c>
      <c r="B91" s="58">
        <v>23245</v>
      </c>
      <c r="C91" s="58">
        <v>0</v>
      </c>
      <c r="D91" s="58">
        <v>861</v>
      </c>
      <c r="E91" s="58">
        <f t="shared" si="10"/>
        <v>24106</v>
      </c>
      <c r="F91" s="55">
        <v>253.977</v>
      </c>
      <c r="I91" s="50"/>
      <c r="J91" s="49"/>
      <c r="K91" s="51"/>
      <c r="L91" s="51"/>
      <c r="M91" s="52"/>
      <c r="N91" s="51"/>
    </row>
    <row r="92" spans="1:14" x14ac:dyDescent="0.25">
      <c r="A92" s="8" t="s">
        <v>507</v>
      </c>
      <c r="B92" s="58">
        <v>35173</v>
      </c>
      <c r="C92" s="58">
        <v>0</v>
      </c>
      <c r="D92" s="58">
        <v>313</v>
      </c>
      <c r="E92" s="58">
        <f t="shared" si="10"/>
        <v>35486</v>
      </c>
      <c r="F92" s="55">
        <v>332.83300000000003</v>
      </c>
      <c r="I92" s="50"/>
      <c r="J92" s="49"/>
      <c r="K92" s="51"/>
      <c r="L92" s="51"/>
      <c r="M92" s="51"/>
      <c r="N92" s="51"/>
    </row>
    <row r="93" spans="1:14" x14ac:dyDescent="0.25">
      <c r="A93" s="8" t="s">
        <v>589</v>
      </c>
      <c r="B93" s="58">
        <v>932</v>
      </c>
      <c r="C93" s="58">
        <v>0</v>
      </c>
      <c r="D93" s="58">
        <v>0</v>
      </c>
      <c r="E93" s="58">
        <f t="shared" si="10"/>
        <v>932</v>
      </c>
      <c r="F93" s="55">
        <v>8.3879999999999999</v>
      </c>
      <c r="I93" s="50"/>
      <c r="J93" s="49"/>
      <c r="K93" s="51"/>
      <c r="L93" s="56"/>
      <c r="M93" s="56"/>
      <c r="N93" s="51"/>
    </row>
    <row r="94" spans="1:14" x14ac:dyDescent="0.25">
      <c r="A94" s="8" t="s">
        <v>520</v>
      </c>
      <c r="B94" s="58">
        <v>60654</v>
      </c>
      <c r="C94" s="58">
        <v>840</v>
      </c>
      <c r="D94" s="58">
        <v>7317</v>
      </c>
      <c r="E94" s="58">
        <f t="shared" si="10"/>
        <v>68811</v>
      </c>
      <c r="F94" s="55">
        <v>930.57</v>
      </c>
      <c r="I94" s="50"/>
      <c r="J94" s="49"/>
      <c r="K94" s="51"/>
      <c r="L94" s="51"/>
      <c r="M94" s="56"/>
      <c r="N94" s="51"/>
    </row>
    <row r="95" spans="1:14" x14ac:dyDescent="0.25">
      <c r="A95" s="8" t="s">
        <v>531</v>
      </c>
      <c r="B95" s="58">
        <v>13395</v>
      </c>
      <c r="C95" s="58">
        <v>0</v>
      </c>
      <c r="D95" s="58">
        <v>725</v>
      </c>
      <c r="E95" s="58">
        <f t="shared" si="10"/>
        <v>14120</v>
      </c>
      <c r="F95" s="55">
        <v>158.255</v>
      </c>
      <c r="I95" s="50"/>
      <c r="J95" s="49"/>
      <c r="K95" s="51"/>
      <c r="L95" s="51"/>
      <c r="M95" s="51"/>
      <c r="N95" s="51"/>
    </row>
    <row r="96" spans="1:14" x14ac:dyDescent="0.25">
      <c r="A96" s="8" t="s">
        <v>597</v>
      </c>
      <c r="B96" s="58">
        <v>132414</v>
      </c>
      <c r="C96" s="58">
        <v>0</v>
      </c>
      <c r="D96" s="58">
        <v>6812</v>
      </c>
      <c r="E96" s="58">
        <f t="shared" si="10"/>
        <v>139226</v>
      </c>
      <c r="F96" s="55">
        <v>1545.95</v>
      </c>
      <c r="I96" s="50"/>
      <c r="J96" s="49"/>
      <c r="K96" s="51"/>
      <c r="L96" s="51"/>
      <c r="M96" s="56"/>
      <c r="N96" s="51"/>
    </row>
    <row r="97" spans="1:14" x14ac:dyDescent="0.25">
      <c r="A97" s="8" t="s">
        <v>603</v>
      </c>
      <c r="B97" s="58">
        <v>40936</v>
      </c>
      <c r="C97" s="58">
        <v>0</v>
      </c>
      <c r="D97" s="58">
        <v>2423</v>
      </c>
      <c r="E97" s="58">
        <f t="shared" si="10"/>
        <v>43359</v>
      </c>
      <c r="F97" s="55">
        <v>494.42</v>
      </c>
      <c r="I97" s="50"/>
      <c r="J97" s="49"/>
      <c r="K97" s="51"/>
      <c r="L97" s="51"/>
      <c r="M97" s="56"/>
      <c r="N97" s="51"/>
    </row>
    <row r="98" spans="1:14" x14ac:dyDescent="0.25">
      <c r="A98" s="8" t="s">
        <v>621</v>
      </c>
      <c r="B98" s="58">
        <v>24424</v>
      </c>
      <c r="C98" s="58">
        <v>0</v>
      </c>
      <c r="D98" s="58">
        <v>26</v>
      </c>
      <c r="E98" s="58">
        <f t="shared" si="10"/>
        <v>24450</v>
      </c>
      <c r="F98" s="55">
        <v>221.16800000000001</v>
      </c>
      <c r="I98" s="50"/>
      <c r="J98" s="49"/>
      <c r="K98" s="51"/>
      <c r="L98" s="52"/>
      <c r="M98" s="56"/>
      <c r="N98" s="51"/>
    </row>
    <row r="99" spans="1:14" x14ac:dyDescent="0.25">
      <c r="A99" s="8" t="s">
        <v>540</v>
      </c>
      <c r="B99" s="58">
        <v>34744</v>
      </c>
      <c r="C99" s="58">
        <v>0</v>
      </c>
      <c r="D99" s="58">
        <v>941</v>
      </c>
      <c r="E99" s="58">
        <f t="shared" si="10"/>
        <v>35685</v>
      </c>
      <c r="F99" s="55">
        <v>361.62799999999999</v>
      </c>
      <c r="I99" s="50"/>
      <c r="J99" s="49"/>
      <c r="K99" s="51"/>
      <c r="L99" s="51"/>
      <c r="M99" s="51"/>
      <c r="N99" s="51"/>
    </row>
    <row r="100" spans="1:14" x14ac:dyDescent="0.25">
      <c r="A100" s="25" t="s">
        <v>555</v>
      </c>
      <c r="B100" s="58">
        <v>72350</v>
      </c>
      <c r="C100" s="58">
        <v>430</v>
      </c>
      <c r="D100" s="58">
        <v>8720</v>
      </c>
      <c r="E100" s="58">
        <f t="shared" si="10"/>
        <v>81500</v>
      </c>
      <c r="F100" s="55">
        <v>1106.74</v>
      </c>
      <c r="I100" s="50"/>
      <c r="J100" s="49"/>
      <c r="K100" s="51"/>
      <c r="L100" s="51"/>
      <c r="M100" s="56"/>
      <c r="N100" s="51"/>
    </row>
    <row r="101" spans="1:14" x14ac:dyDescent="0.25">
      <c r="A101" s="26" t="s">
        <v>1467</v>
      </c>
      <c r="B101" s="27">
        <f>SUM(B102:B109)</f>
        <v>519392</v>
      </c>
      <c r="C101" s="27">
        <f t="shared" ref="C101:F101" si="15">SUM(C102:C109)</f>
        <v>195150</v>
      </c>
      <c r="D101" s="27">
        <f t="shared" si="15"/>
        <v>37474</v>
      </c>
      <c r="E101" s="27">
        <f t="shared" si="10"/>
        <v>752016</v>
      </c>
      <c r="F101" s="28">
        <f t="shared" si="15"/>
        <v>7598.9259999999995</v>
      </c>
      <c r="I101" s="50"/>
      <c r="J101" s="49"/>
      <c r="K101" s="51"/>
      <c r="L101" s="51"/>
      <c r="M101" s="56"/>
      <c r="N101" s="51"/>
    </row>
    <row r="102" spans="1:14" s="67" customFormat="1" x14ac:dyDescent="0.25">
      <c r="A102" s="64" t="s">
        <v>1293</v>
      </c>
      <c r="B102" s="65">
        <v>9064</v>
      </c>
      <c r="C102" s="65">
        <v>0</v>
      </c>
      <c r="D102" s="65">
        <v>0</v>
      </c>
      <c r="E102" s="65">
        <f t="shared" si="10"/>
        <v>9064</v>
      </c>
      <c r="F102" s="66">
        <v>81.575999999999993</v>
      </c>
      <c r="I102" s="68"/>
      <c r="J102" s="69"/>
      <c r="K102" s="70"/>
      <c r="L102" s="71"/>
      <c r="M102" s="71"/>
      <c r="N102" s="70"/>
    </row>
    <row r="103" spans="1:14" s="67" customFormat="1" x14ac:dyDescent="0.25">
      <c r="A103" s="72" t="s">
        <v>689</v>
      </c>
      <c r="B103" s="65">
        <v>7670</v>
      </c>
      <c r="C103" s="65">
        <v>0</v>
      </c>
      <c r="D103" s="65">
        <v>32</v>
      </c>
      <c r="E103" s="65">
        <f t="shared" si="10"/>
        <v>7702</v>
      </c>
      <c r="F103" s="66">
        <v>70.694000000000003</v>
      </c>
      <c r="I103" s="68"/>
      <c r="J103" s="69"/>
      <c r="K103" s="70"/>
      <c r="L103" s="70"/>
      <c r="M103" s="71"/>
      <c r="N103" s="70"/>
    </row>
    <row r="104" spans="1:14" s="67" customFormat="1" x14ac:dyDescent="0.25">
      <c r="A104" s="72" t="s">
        <v>677</v>
      </c>
      <c r="B104" s="65">
        <v>170647</v>
      </c>
      <c r="C104" s="65">
        <v>0</v>
      </c>
      <c r="D104" s="65">
        <v>1788</v>
      </c>
      <c r="E104" s="65">
        <f t="shared" si="10"/>
        <v>172435</v>
      </c>
      <c r="F104" s="66">
        <v>1628.799</v>
      </c>
      <c r="I104" s="68"/>
      <c r="J104" s="69"/>
      <c r="K104" s="70"/>
      <c r="L104" s="70"/>
      <c r="M104" s="70"/>
      <c r="N104" s="70"/>
    </row>
    <row r="105" spans="1:14" s="67" customFormat="1" x14ac:dyDescent="0.25">
      <c r="A105" s="72" t="s">
        <v>715</v>
      </c>
      <c r="B105" s="65">
        <v>72098</v>
      </c>
      <c r="C105" s="65">
        <v>150</v>
      </c>
      <c r="D105" s="65">
        <v>3084</v>
      </c>
      <c r="E105" s="65">
        <f t="shared" si="10"/>
        <v>75332</v>
      </c>
      <c r="F105" s="66">
        <v>810</v>
      </c>
      <c r="I105" s="68"/>
      <c r="J105" s="69"/>
      <c r="K105" s="70"/>
      <c r="L105" s="70"/>
      <c r="M105" s="73"/>
      <c r="N105" s="70"/>
    </row>
    <row r="106" spans="1:14" s="67" customFormat="1" x14ac:dyDescent="0.25">
      <c r="A106" s="72" t="s">
        <v>777</v>
      </c>
      <c r="B106" s="65">
        <v>81364</v>
      </c>
      <c r="C106" s="65">
        <v>195000</v>
      </c>
      <c r="D106" s="65">
        <v>15689</v>
      </c>
      <c r="E106" s="65">
        <f t="shared" si="10"/>
        <v>292053</v>
      </c>
      <c r="F106" s="66">
        <v>2523.1039999999998</v>
      </c>
      <c r="I106" s="68"/>
      <c r="J106" s="69"/>
      <c r="K106" s="70"/>
      <c r="L106" s="73"/>
      <c r="M106" s="73"/>
      <c r="N106" s="70"/>
    </row>
    <row r="107" spans="1:14" s="67" customFormat="1" x14ac:dyDescent="0.25">
      <c r="A107" s="72" t="s">
        <v>793</v>
      </c>
      <c r="B107" s="65">
        <v>118867</v>
      </c>
      <c r="C107" s="65">
        <v>0</v>
      </c>
      <c r="D107" s="65">
        <v>14125</v>
      </c>
      <c r="E107" s="65">
        <f t="shared" si="10"/>
        <v>132992</v>
      </c>
      <c r="F107" s="66">
        <v>1804.3030000000001</v>
      </c>
      <c r="I107" s="68"/>
      <c r="J107" s="69"/>
      <c r="K107" s="70"/>
      <c r="L107" s="70"/>
      <c r="M107" s="73"/>
      <c r="N107" s="70"/>
    </row>
    <row r="108" spans="1:14" s="67" customFormat="1" x14ac:dyDescent="0.25">
      <c r="A108" s="72" t="s">
        <v>806</v>
      </c>
      <c r="B108" s="65">
        <v>4795</v>
      </c>
      <c r="C108" s="65">
        <v>0</v>
      </c>
      <c r="D108" s="65">
        <v>0</v>
      </c>
      <c r="E108" s="65">
        <f t="shared" si="10"/>
        <v>4795</v>
      </c>
      <c r="F108" s="66">
        <v>43.155000000000001</v>
      </c>
      <c r="I108" s="68"/>
      <c r="J108" s="69"/>
      <c r="K108" s="70"/>
      <c r="L108" s="70"/>
      <c r="M108" s="71"/>
      <c r="N108" s="70"/>
    </row>
    <row r="109" spans="1:14" s="67" customFormat="1" x14ac:dyDescent="0.25">
      <c r="A109" s="74" t="s">
        <v>814</v>
      </c>
      <c r="B109" s="65">
        <v>54887</v>
      </c>
      <c r="C109" s="65">
        <v>0</v>
      </c>
      <c r="D109" s="65">
        <v>2756</v>
      </c>
      <c r="E109" s="65">
        <f t="shared" si="10"/>
        <v>57643</v>
      </c>
      <c r="F109" s="66">
        <v>637.29499999999996</v>
      </c>
      <c r="I109" s="68"/>
      <c r="J109" s="69"/>
      <c r="K109" s="69"/>
      <c r="L109" s="69"/>
      <c r="M109" s="69"/>
      <c r="N109" s="69"/>
    </row>
    <row r="110" spans="1:14" x14ac:dyDescent="0.25">
      <c r="A110" s="26" t="s">
        <v>1468</v>
      </c>
      <c r="B110" s="27">
        <f>SUM(B111:B122)</f>
        <v>545255</v>
      </c>
      <c r="C110" s="27">
        <f t="shared" ref="C110:F110" si="16">SUM(C111:C122)</f>
        <v>297</v>
      </c>
      <c r="D110" s="27">
        <f t="shared" si="16"/>
        <v>47660</v>
      </c>
      <c r="E110" s="27">
        <f t="shared" si="10"/>
        <v>593212</v>
      </c>
      <c r="F110" s="28">
        <f t="shared" si="16"/>
        <v>7387.1</v>
      </c>
      <c r="I110" s="50"/>
      <c r="J110" s="49"/>
      <c r="K110" s="51"/>
      <c r="L110" s="51"/>
      <c r="M110" s="56"/>
      <c r="N110" s="51"/>
    </row>
    <row r="111" spans="1:14" s="67" customFormat="1" x14ac:dyDescent="0.25">
      <c r="A111" s="64" t="s">
        <v>683</v>
      </c>
      <c r="B111" s="65">
        <v>14549</v>
      </c>
      <c r="C111" s="65">
        <v>0</v>
      </c>
      <c r="D111" s="65">
        <v>1050</v>
      </c>
      <c r="E111" s="65">
        <f t="shared" si="10"/>
        <v>15599</v>
      </c>
      <c r="F111" s="66">
        <v>185.541</v>
      </c>
      <c r="I111" s="68"/>
      <c r="J111" s="69"/>
      <c r="K111" s="70"/>
      <c r="L111" s="70"/>
      <c r="M111" s="71"/>
      <c r="N111" s="70"/>
    </row>
    <row r="112" spans="1:14" s="67" customFormat="1" x14ac:dyDescent="0.25">
      <c r="A112" s="72" t="s">
        <v>689</v>
      </c>
      <c r="B112" s="65">
        <v>50248</v>
      </c>
      <c r="C112" s="65">
        <v>0</v>
      </c>
      <c r="D112" s="65">
        <v>5072</v>
      </c>
      <c r="E112" s="65">
        <f t="shared" si="10"/>
        <v>55320</v>
      </c>
      <c r="F112" s="66">
        <v>715.976</v>
      </c>
      <c r="I112" s="68"/>
      <c r="J112" s="69"/>
      <c r="K112" s="70"/>
      <c r="L112" s="70"/>
      <c r="M112" s="73"/>
      <c r="N112" s="70"/>
    </row>
    <row r="113" spans="1:14" s="67" customFormat="1" x14ac:dyDescent="0.25">
      <c r="A113" s="72" t="s">
        <v>696</v>
      </c>
      <c r="B113" s="65">
        <v>52087</v>
      </c>
      <c r="C113" s="65">
        <v>57</v>
      </c>
      <c r="D113" s="65">
        <v>3980</v>
      </c>
      <c r="E113" s="65">
        <f t="shared" si="10"/>
        <v>56124</v>
      </c>
      <c r="F113" s="66">
        <v>676.02800000000002</v>
      </c>
    </row>
    <row r="114" spans="1:14" s="67" customFormat="1" x14ac:dyDescent="0.25">
      <c r="A114" s="72" t="s">
        <v>401</v>
      </c>
      <c r="B114" s="65">
        <v>91431</v>
      </c>
      <c r="C114" s="65">
        <v>240</v>
      </c>
      <c r="D114" s="65">
        <v>4454</v>
      </c>
      <c r="E114" s="65">
        <f t="shared" si="10"/>
        <v>96125</v>
      </c>
      <c r="F114" s="66">
        <v>1055.6869999999999</v>
      </c>
    </row>
    <row r="115" spans="1:14" s="67" customFormat="1" x14ac:dyDescent="0.25">
      <c r="A115" s="72" t="s">
        <v>715</v>
      </c>
      <c r="B115" s="65">
        <v>4985</v>
      </c>
      <c r="C115" s="65">
        <v>0</v>
      </c>
      <c r="D115" s="65">
        <v>1270</v>
      </c>
      <c r="E115" s="65">
        <f t="shared" si="10"/>
        <v>6255</v>
      </c>
      <c r="F115" s="66">
        <v>110.905</v>
      </c>
    </row>
    <row r="116" spans="1:14" s="67" customFormat="1" x14ac:dyDescent="0.25">
      <c r="A116" s="72" t="s">
        <v>783</v>
      </c>
      <c r="B116" s="65">
        <v>35799</v>
      </c>
      <c r="C116" s="65">
        <v>0</v>
      </c>
      <c r="D116" s="65">
        <v>401</v>
      </c>
      <c r="E116" s="65">
        <f t="shared" si="10"/>
        <v>36200</v>
      </c>
      <c r="F116" s="66">
        <v>343.04300000000001</v>
      </c>
    </row>
    <row r="117" spans="1:14" s="67" customFormat="1" x14ac:dyDescent="0.25">
      <c r="A117" s="72" t="s">
        <v>728</v>
      </c>
      <c r="B117" s="65">
        <v>98071</v>
      </c>
      <c r="C117" s="65">
        <v>0</v>
      </c>
      <c r="D117" s="65">
        <v>10217</v>
      </c>
      <c r="E117" s="65">
        <f t="shared" si="10"/>
        <v>108288</v>
      </c>
      <c r="F117" s="66">
        <v>1413.923</v>
      </c>
    </row>
    <row r="118" spans="1:14" s="67" customFormat="1" x14ac:dyDescent="0.25">
      <c r="A118" s="72" t="s">
        <v>741</v>
      </c>
      <c r="B118" s="65">
        <v>19806</v>
      </c>
      <c r="C118" s="65">
        <v>0</v>
      </c>
      <c r="D118" s="65">
        <v>638</v>
      </c>
      <c r="E118" s="65">
        <f t="shared" si="10"/>
        <v>20444</v>
      </c>
      <c r="F118" s="66">
        <v>211.43</v>
      </c>
    </row>
    <row r="119" spans="1:14" s="67" customFormat="1" x14ac:dyDescent="0.25">
      <c r="A119" s="72" t="s">
        <v>752</v>
      </c>
      <c r="B119" s="65">
        <v>50467</v>
      </c>
      <c r="C119" s="65">
        <v>0</v>
      </c>
      <c r="D119" s="65">
        <v>4917</v>
      </c>
      <c r="E119" s="65">
        <f t="shared" si="10"/>
        <v>55384</v>
      </c>
      <c r="F119" s="66">
        <v>709.88699999999994</v>
      </c>
    </row>
    <row r="120" spans="1:14" s="67" customFormat="1" x14ac:dyDescent="0.25">
      <c r="A120" s="72" t="s">
        <v>762</v>
      </c>
      <c r="B120" s="65">
        <v>79005</v>
      </c>
      <c r="C120" s="65">
        <v>0</v>
      </c>
      <c r="D120" s="65">
        <v>6987</v>
      </c>
      <c r="E120" s="65">
        <f t="shared" si="10"/>
        <v>85992</v>
      </c>
      <c r="F120" s="66">
        <v>1074.3689999999999</v>
      </c>
    </row>
    <row r="121" spans="1:14" s="67" customFormat="1" x14ac:dyDescent="0.25">
      <c r="A121" s="72" t="s">
        <v>806</v>
      </c>
      <c r="B121" s="65">
        <v>22279</v>
      </c>
      <c r="C121" s="65">
        <v>0</v>
      </c>
      <c r="D121" s="65">
        <v>6597</v>
      </c>
      <c r="E121" s="65">
        <f t="shared" si="10"/>
        <v>28876</v>
      </c>
      <c r="F121" s="66">
        <v>543.55499999999995</v>
      </c>
    </row>
    <row r="122" spans="1:14" s="67" customFormat="1" x14ac:dyDescent="0.25">
      <c r="A122" s="74" t="s">
        <v>814</v>
      </c>
      <c r="B122" s="65">
        <v>26528</v>
      </c>
      <c r="C122" s="65">
        <v>0</v>
      </c>
      <c r="D122" s="65">
        <v>2077</v>
      </c>
      <c r="E122" s="65">
        <f t="shared" si="10"/>
        <v>28605</v>
      </c>
      <c r="F122" s="66">
        <v>346.75599999999997</v>
      </c>
      <c r="I122" s="68"/>
      <c r="J122" s="69"/>
      <c r="K122" s="70"/>
      <c r="L122" s="70"/>
      <c r="M122" s="73"/>
      <c r="N122" s="70"/>
    </row>
    <row r="123" spans="1:14" x14ac:dyDescent="0.25">
      <c r="A123" s="26" t="s">
        <v>1402</v>
      </c>
      <c r="B123" s="27">
        <f>SUM(B124:B128)</f>
        <v>268804</v>
      </c>
      <c r="C123" s="27">
        <f t="shared" ref="C123:F123" si="17">SUM(C124:C128)</f>
        <v>1966</v>
      </c>
      <c r="D123" s="27">
        <f t="shared" si="17"/>
        <v>22527</v>
      </c>
      <c r="E123" s="27">
        <f t="shared" si="10"/>
        <v>293297</v>
      </c>
      <c r="F123" s="28">
        <f t="shared" si="17"/>
        <v>3600.4700000000003</v>
      </c>
      <c r="I123" s="50"/>
      <c r="J123" s="49"/>
      <c r="K123" s="51"/>
      <c r="L123" s="51"/>
      <c r="M123" s="51"/>
      <c r="N123" s="51"/>
    </row>
    <row r="124" spans="1:14" x14ac:dyDescent="0.25">
      <c r="A124" s="53" t="s">
        <v>180</v>
      </c>
      <c r="B124" s="23">
        <v>87575</v>
      </c>
      <c r="C124" s="23">
        <v>651</v>
      </c>
      <c r="D124" s="23">
        <v>7175</v>
      </c>
      <c r="E124" s="23">
        <f t="shared" si="10"/>
        <v>95401</v>
      </c>
      <c r="F124" s="55">
        <v>1164.53</v>
      </c>
      <c r="I124" s="50"/>
      <c r="J124" s="49"/>
      <c r="K124" s="51"/>
      <c r="L124" s="51"/>
      <c r="M124" s="52"/>
      <c r="N124" s="51"/>
    </row>
    <row r="125" spans="1:14" x14ac:dyDescent="0.25">
      <c r="A125" s="8" t="s">
        <v>195</v>
      </c>
      <c r="B125" s="23">
        <v>12782</v>
      </c>
      <c r="C125" s="23">
        <v>422</v>
      </c>
      <c r="D125" s="23">
        <v>280</v>
      </c>
      <c r="E125" s="23">
        <f t="shared" si="10"/>
        <v>13484</v>
      </c>
      <c r="F125" s="55">
        <v>131.708</v>
      </c>
      <c r="I125" s="50"/>
      <c r="J125" s="49"/>
      <c r="K125" s="51"/>
      <c r="L125" s="51"/>
      <c r="M125" s="52"/>
      <c r="N125" s="51"/>
    </row>
    <row r="126" spans="1:14" x14ac:dyDescent="0.25">
      <c r="A126" s="8" t="s">
        <v>207</v>
      </c>
      <c r="B126" s="23">
        <v>118833</v>
      </c>
      <c r="C126" s="23">
        <v>775</v>
      </c>
      <c r="D126" s="23">
        <v>11931</v>
      </c>
      <c r="E126" s="23">
        <f t="shared" si="10"/>
        <v>131539</v>
      </c>
      <c r="F126" s="55">
        <v>1693.7840000000001</v>
      </c>
      <c r="I126" s="50"/>
      <c r="J126" s="49"/>
      <c r="K126" s="51"/>
      <c r="L126" s="51"/>
      <c r="M126" s="51"/>
      <c r="N126" s="51"/>
    </row>
    <row r="127" spans="1:14" x14ac:dyDescent="0.25">
      <c r="A127" s="8" t="s">
        <v>225</v>
      </c>
      <c r="B127" s="23">
        <v>23585</v>
      </c>
      <c r="C127" s="23">
        <v>0</v>
      </c>
      <c r="D127" s="23">
        <v>1458</v>
      </c>
      <c r="E127" s="23">
        <f t="shared" si="10"/>
        <v>25043</v>
      </c>
      <c r="F127" s="55">
        <v>288.08100000000002</v>
      </c>
      <c r="I127" s="50"/>
      <c r="J127" s="49"/>
      <c r="K127" s="51"/>
      <c r="L127" s="51"/>
      <c r="M127" s="56"/>
      <c r="N127" s="51"/>
    </row>
    <row r="128" spans="1:14" x14ac:dyDescent="0.25">
      <c r="A128" s="25" t="s">
        <v>235</v>
      </c>
      <c r="B128" s="23">
        <v>26029</v>
      </c>
      <c r="C128" s="23">
        <v>118</v>
      </c>
      <c r="D128" s="23">
        <v>1683</v>
      </c>
      <c r="E128" s="23">
        <f t="shared" si="10"/>
        <v>27830</v>
      </c>
      <c r="F128" s="55">
        <v>322.36700000000002</v>
      </c>
      <c r="I128" s="50"/>
      <c r="J128" s="49"/>
      <c r="K128" s="51"/>
      <c r="L128" s="52"/>
      <c r="M128" s="52"/>
      <c r="N128" s="51"/>
    </row>
    <row r="129" spans="1:14" x14ac:dyDescent="0.25">
      <c r="A129" s="26" t="s">
        <v>1453</v>
      </c>
      <c r="B129" s="75">
        <f>SUM(B2+B17+B22+B31+B38+B46+B48+B55+B62+B69+B71+B82+B89+B101+B110+B123)</f>
        <v>5928846</v>
      </c>
      <c r="C129" s="75">
        <f t="shared" ref="C129:F129" si="18">SUM(C2+C17+C22+C31+C38+C46+C48+C55+C62+C69+C71+C82+C89+C101+C110+C123)</f>
        <v>244310</v>
      </c>
      <c r="D129" s="75">
        <f t="shared" si="18"/>
        <v>432601</v>
      </c>
      <c r="E129" s="75">
        <f t="shared" si="10"/>
        <v>6605757</v>
      </c>
      <c r="F129" s="76">
        <f t="shared" si="18"/>
        <v>76386.383000000002</v>
      </c>
      <c r="I129" s="50"/>
      <c r="J129" s="50"/>
      <c r="K129" s="51"/>
      <c r="L129" s="51"/>
      <c r="M129" s="51"/>
      <c r="N129" s="51"/>
    </row>
    <row r="130" spans="1:14" x14ac:dyDescent="0.25">
      <c r="B130" s="22"/>
      <c r="C130" s="22"/>
      <c r="D130" s="22"/>
      <c r="E130" s="22"/>
      <c r="F130" s="22"/>
    </row>
    <row r="131" spans="1:14" x14ac:dyDescent="0.25">
      <c r="B131" s="35"/>
      <c r="C131" s="22"/>
      <c r="D131" s="22"/>
      <c r="E131" s="22"/>
      <c r="F131" s="34"/>
    </row>
    <row r="132" spans="1:14" x14ac:dyDescent="0.25">
      <c r="B132" s="35"/>
      <c r="C132" s="22"/>
      <c r="D132" s="22"/>
      <c r="E132" s="22"/>
      <c r="F132" s="34"/>
    </row>
    <row r="133" spans="1:14" x14ac:dyDescent="0.25">
      <c r="B133" s="35"/>
      <c r="C133" s="18"/>
      <c r="D133" s="18"/>
      <c r="E133" s="18"/>
      <c r="F133" s="34"/>
    </row>
    <row r="134" spans="1:14" x14ac:dyDescent="0.25">
      <c r="B134" s="18"/>
      <c r="C134" s="18"/>
      <c r="D134" s="18"/>
      <c r="E134" s="18"/>
      <c r="F134" s="34"/>
    </row>
    <row r="135" spans="1:14" x14ac:dyDescent="0.25">
      <c r="B135" s="18"/>
      <c r="C135" s="18"/>
      <c r="D135" s="18"/>
      <c r="E135" s="18"/>
      <c r="F135" s="34"/>
    </row>
    <row r="136" spans="1:14" x14ac:dyDescent="0.25">
      <c r="B136" s="18"/>
      <c r="C136" s="18"/>
      <c r="D136" s="18"/>
      <c r="E136" s="18"/>
      <c r="F136" s="34"/>
    </row>
    <row r="137" spans="1:14" x14ac:dyDescent="0.25">
      <c r="B137" s="18"/>
      <c r="C137" s="18"/>
      <c r="D137" s="18"/>
      <c r="E137" s="18"/>
      <c r="F137" s="34"/>
    </row>
    <row r="138" spans="1:14" x14ac:dyDescent="0.25">
      <c r="B138" s="18"/>
      <c r="C138" s="18"/>
      <c r="D138" s="18"/>
      <c r="E138" s="18"/>
      <c r="F138" s="34"/>
    </row>
    <row r="139" spans="1:14" x14ac:dyDescent="0.25">
      <c r="B139" s="18"/>
      <c r="C139" s="18"/>
      <c r="D139" s="18"/>
      <c r="E139" s="18"/>
      <c r="F139" s="34"/>
    </row>
    <row r="140" spans="1:14" x14ac:dyDescent="0.25">
      <c r="F140" s="77"/>
    </row>
    <row r="141" spans="1:14" x14ac:dyDescent="0.25">
      <c r="F141" s="77"/>
    </row>
  </sheetData>
  <sheetProtection algorithmName="SHA-512" hashValue="dMs098rERw7f9ciJhboVSvsIzJhXnhRS/DhABc1EMsWxJbGGpjUgGnuKFY4TGBLMwAzS2qLn9y+sPi03Apofmw==" saltValue="erjiRnDiRZBmbyruf5sYDA==" spinCount="100000" sheet="1" objects="1" scenarios="1" autoFilter="0"/>
  <autoFilter ref="A1:F129" xr:uid="{0733E9BB-9977-4E2F-9683-A71CF97744B8}"/>
  <pageMargins left="0.7" right="0.7" top="0.75" bottom="0.75" header="0.3" footer="0.3"/>
  <pageSetup paperSize="0" orientation="portrait" horizontalDpi="0" verticalDpi="0" copies="0"/>
  <ignoredErrors>
    <ignoredError sqref="E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7b63-7a4c-4c1d-a0ac-1bbce5169ce0">
      <Terms xmlns="http://schemas.microsoft.com/office/infopath/2007/PartnerControls"/>
    </lcf76f155ced4ddcb4097134ff3c332f>
    <TaxCatchAll xmlns="2c365225-a1d7-48c0-9aef-990f2cebee78" xsi:nil="true"/>
    <_x00e0_classer xmlns="89d57b63-7a4c-4c1d-a0ac-1bbce5169ce0" xsi:nil="true"/>
    <TaxKeywordTaxHTField xmlns="2c365225-a1d7-48c0-9aef-990f2cebee78">
      <Terms xmlns="http://schemas.microsoft.com/office/infopath/2007/PartnerControls"/>
    </TaxKeywordTaxHTField>
    <CitoyenOptimum xmlns="89d57b63-7a4c-4c1d-a0ac-1bbce5169ce0">
      <UserInfo>
        <DisplayName/>
        <AccountId xsi:nil="true"/>
        <AccountType/>
      </UserInfo>
    </CitoyenOptimu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ED1F3A6CF0943AE3EA3570FB32204" ma:contentTypeVersion="23" ma:contentTypeDescription="Crée un document." ma:contentTypeScope="" ma:versionID="946a25041bcb82d5364dd7baaca92e08">
  <xsd:schema xmlns:xsd="http://www.w3.org/2001/XMLSchema" xmlns:xs="http://www.w3.org/2001/XMLSchema" xmlns:p="http://schemas.microsoft.com/office/2006/metadata/properties" xmlns:ns2="89d57b63-7a4c-4c1d-a0ac-1bbce5169ce0" xmlns:ns3="2c365225-a1d7-48c0-9aef-990f2cebee78" targetNamespace="http://schemas.microsoft.com/office/2006/metadata/properties" ma:root="true" ma:fieldsID="0aa6c4bdb8255f73542e5c3a41c620a3" ns2:_="" ns3:_="">
    <xsd:import namespace="89d57b63-7a4c-4c1d-a0ac-1bbce5169ce0"/>
    <xsd:import namespace="2c365225-a1d7-48c0-9aef-990f2cebe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CitoyenOptimum" minOccurs="0"/>
                <xsd:element ref="ns2:lcf76f155ced4ddcb4097134ff3c332f" minOccurs="0"/>
                <xsd:element ref="ns3:TaxCatchAll" minOccurs="0"/>
                <xsd:element ref="ns3:TaxKeywordTaxHTField" minOccurs="0"/>
                <xsd:element ref="ns2:_x00e0_class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7b63-7a4c-4c1d-a0ac-1bbce5169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CitoyenOptimum" ma:index="21" nillable="true" ma:displayName="Citoyen Optimum" ma:description="1e document de proposition stratégie RP" ma:format="Dropdown" ma:list="UserInfo" ma:SharePointGroup="0" ma:internalName="CitoyenOptimu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3d37a64-7a81-453b-8f05-aac9d02ac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e0_classer" ma:index="28" nillable="true" ma:displayName="à classer" ma:format="Dropdown" ma:internalName="_x00e0_classer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65225-a1d7-48c0-9aef-990f2cebe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8c25b8e-dcd9-4a08-96e2-38fbd10b34cd}" ma:internalName="TaxCatchAll" ma:showField="CatchAllData" ma:web="2c365225-a1d7-48c0-9aef-990f2cebe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6" nillable="true" ma:taxonomy="true" ma:internalName="TaxKeywordTaxHTField" ma:taxonomyFieldName="TaxKeyword" ma:displayName="Mots clés d’entreprise" ma:fieldId="{23f27201-bee3-471e-b2e7-b64fd8b7ca38}" ma:taxonomyMulti="true" ma:sspId="f3d37a64-7a81-453b-8f05-aac9d02acde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27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B70F9-8925-48DA-AA7D-B266322E2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46882-83D5-4A1D-B3C6-EC01AE76279D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255ccc48-c725-4253-acb8-dda3420f718c"/>
    <ds:schemaRef ds:uri="fff30089-13d9-4cd7-8d58-ab0de17440e6"/>
  </ds:schemaRefs>
</ds:datastoreItem>
</file>

<file path=customXml/itemProps3.xml><?xml version="1.0" encoding="utf-8"?>
<ds:datastoreItem xmlns:ds="http://schemas.openxmlformats.org/officeDocument/2006/customXml" ds:itemID="{EE01F930-9991-4EAF-AAAC-97C14E548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Charron</dc:creator>
  <cp:keywords/>
  <dc:description/>
  <cp:lastModifiedBy>Emilie Girard</cp:lastModifiedBy>
  <cp:revision/>
  <dcterms:created xsi:type="dcterms:W3CDTF">2021-03-22T21:40:44Z</dcterms:created>
  <dcterms:modified xsi:type="dcterms:W3CDTF">2025-04-02T20:02:27Z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0x01010018FED1F3A6CF0943AE3EA3570FB32204</vt:lpwstr>
  </property>
  <property fmtid="{D5CDD505-2E9C-101B-9397-08002B2CF9AE}" pid="3" name="Order">
    <vt:r8>630200</vt:r8>
  </property>
  <property fmtid="{D5CDD505-2E9C-101B-9397-08002B2CF9AE}" pid="4" name="MediaServiceImageTags">
    <vt:lpwstr/>
  </property>
  <property fmtid="{D5CDD505-2E9C-101B-9397-08002B2CF9AE}" pid="5" name="TaxKeyword">
    <vt:lpwstr/>
  </property>
</Properties>
</file>