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770" yWindow="465" windowWidth="16155" windowHeight="8700" tabRatio="589"/>
  </bookViews>
  <sheets>
    <sheet name="Introduction" sheetId="17" r:id="rId1"/>
    <sheet name="Réemploi" sheetId="11" r:id="rId2"/>
    <sheet name="Conditionnement" sheetId="15" r:id="rId3"/>
    <sheet name="Conditionnement et recyclage" sheetId="16" r:id="rId4"/>
    <sheet name="Situation financière" sheetId="12" r:id="rId5"/>
  </sheets>
  <definedNames>
    <definedName name="\a" localSheetId="2">#REF!</definedName>
    <definedName name="\a" localSheetId="3">#REF!</definedName>
    <definedName name="\a">#REF!</definedName>
    <definedName name="\b" localSheetId="2">#REF!</definedName>
    <definedName name="\b" localSheetId="3">#REF!</definedName>
    <definedName name="\b">#REF!</definedName>
    <definedName name="\e" localSheetId="2">#REF!</definedName>
    <definedName name="\e" localSheetId="3">#REF!</definedName>
    <definedName name="\e">#REF!</definedName>
    <definedName name="\i" localSheetId="2">#REF!</definedName>
    <definedName name="\i" localSheetId="3">#REF!</definedName>
    <definedName name="\i">#REF!</definedName>
    <definedName name="_Key1" localSheetId="2" hidden="1">#REF!</definedName>
    <definedName name="_Key1" localSheetId="3" hidden="1">#REF!</definedName>
    <definedName name="_Key1" hidden="1">#REF!</definedName>
    <definedName name="_NG1" localSheetId="2">#REF!</definedName>
    <definedName name="_NG1" localSheetId="3">#REF!</definedName>
    <definedName name="_NG1">#REF!</definedName>
    <definedName name="_NG2" localSheetId="2">#REF!</definedName>
    <definedName name="_NG2" localSheetId="3">#REF!</definedName>
    <definedName name="_NG2">#REF!</definedName>
    <definedName name="_NG3" localSheetId="2">#REF!</definedName>
    <definedName name="_NG3" localSheetId="3">#REF!</definedName>
    <definedName name="_NG3">#REF!</definedName>
    <definedName name="_NG4" localSheetId="2">#REF!</definedName>
    <definedName name="_NG4" localSheetId="3">#REF!</definedName>
    <definedName name="_NG4">#REF!</definedName>
    <definedName name="_NG5" localSheetId="2">#REF!</definedName>
    <definedName name="_NG5" localSheetId="3">#REF!</definedName>
    <definedName name="_NG5">#REF!</definedName>
    <definedName name="_Order1" hidden="1">255</definedName>
    <definedName name="_Sort" localSheetId="2" hidden="1">#REF!</definedName>
    <definedName name="_Sort" localSheetId="3" hidden="1">#REF!</definedName>
    <definedName name="_Sort" hidden="1">#REF!</definedName>
    <definedName name="A_P" localSheetId="2">#REF!</definedName>
    <definedName name="A_P" localSheetId="3">#REF!</definedName>
    <definedName name="A_P">#REF!</definedName>
    <definedName name="A_R" localSheetId="2">#REF!</definedName>
    <definedName name="A_R" localSheetId="3">#REF!</definedName>
    <definedName name="A_R">#REF!</definedName>
    <definedName name="ADMEX" localSheetId="2">#REF!</definedName>
    <definedName name="ADMEX" localSheetId="3">#REF!</definedName>
    <definedName name="ADMEX">#REF!</definedName>
    <definedName name="ANNEE" localSheetId="2">#REF!</definedName>
    <definedName name="ANNEE" localSheetId="3">#REF!</definedName>
    <definedName name="ANNEE">#REF!</definedName>
    <definedName name="ASSETS" localSheetId="2">#REF!</definedName>
    <definedName name="ASSETS" localSheetId="3">#REF!</definedName>
    <definedName name="ASSETS">#REF!</definedName>
    <definedName name="BATCH" localSheetId="2">#REF!</definedName>
    <definedName name="BATCH" localSheetId="3">#REF!</definedName>
    <definedName name="BATCH">#REF!</definedName>
    <definedName name="D_W" localSheetId="2">#REF!</definedName>
    <definedName name="D_W" localSheetId="3">#REF!</definedName>
    <definedName name="D_W">#REF!</definedName>
    <definedName name="FHH" localSheetId="2">#REF!</definedName>
    <definedName name="FHH" localSheetId="3">#REF!</definedName>
    <definedName name="FHH">#REF!</definedName>
    <definedName name="GARPH" localSheetId="2">#REF!</definedName>
    <definedName name="GARPH" localSheetId="3">#REF!</definedName>
    <definedName name="GARPH">#REF!</definedName>
    <definedName name="GP" localSheetId="2">#REF!</definedName>
    <definedName name="GP" localSheetId="3">#REF!</definedName>
    <definedName name="GP">#REF!</definedName>
    <definedName name="GRAPH1" localSheetId="2">#REF!</definedName>
    <definedName name="GRAPH1" localSheetId="3">#REF!</definedName>
    <definedName name="GRAPH1">#REF!</definedName>
    <definedName name="GRAPH2" localSheetId="2">#REF!</definedName>
    <definedName name="GRAPH2" localSheetId="3">#REF!</definedName>
    <definedName name="GRAPH2">#REF!</definedName>
    <definedName name="GRAPH3" localSheetId="2">#REF!</definedName>
    <definedName name="GRAPH3" localSheetId="3">#REF!</definedName>
    <definedName name="GRAPH3">#REF!</definedName>
    <definedName name="GRAPH4" localSheetId="2">#REF!</definedName>
    <definedName name="GRAPH4" localSheetId="3">#REF!</definedName>
    <definedName name="GRAPH4">#REF!</definedName>
    <definedName name="GRAPH5" localSheetId="2">#REF!</definedName>
    <definedName name="GRAPH5" localSheetId="3">#REF!</definedName>
    <definedName name="GRAPH5">#REF!</definedName>
    <definedName name="GROSS" localSheetId="2">#REF!</definedName>
    <definedName name="GROSS" localSheetId="3">#REF!</definedName>
    <definedName name="GROSS">#REF!</definedName>
    <definedName name="IGRAPH" localSheetId="2">#REF!</definedName>
    <definedName name="IGRAPH" localSheetId="3">#REF!</definedName>
    <definedName name="IGRAPH">#REF!</definedName>
    <definedName name="_xlnm.Print_Titles" localSheetId="4">'Situation financière'!$B:$B</definedName>
    <definedName name="LIABILITIES" localSheetId="2">#REF!</definedName>
    <definedName name="LIABILITIES" localSheetId="3">#REF!</definedName>
    <definedName name="LIABILITIES">#REF!</definedName>
    <definedName name="MYSTERE" localSheetId="2">#REF!</definedName>
    <definedName name="MYSTERE" localSheetId="3">#REF!</definedName>
    <definedName name="MYSTERE">#REF!</definedName>
    <definedName name="NETIN" localSheetId="2">#REF!</definedName>
    <definedName name="NETIN" localSheetId="3">#REF!</definedName>
    <definedName name="NETIN">#REF!</definedName>
    <definedName name="NETWORTH" localSheetId="2">#REF!</definedName>
    <definedName name="NETWORTH" localSheetId="3">#REF!</definedName>
    <definedName name="NETWORTH">#REF!</definedName>
    <definedName name="NOM" localSheetId="2">#REF!</definedName>
    <definedName name="NOM" localSheetId="3">#REF!</definedName>
    <definedName name="NOM">#REF!</definedName>
    <definedName name="NP" localSheetId="2">#REF!</definedName>
    <definedName name="NP" localSheetId="3">#REF!</definedName>
    <definedName name="NP">#REF!</definedName>
    <definedName name="Print_Area_MI" localSheetId="2">#REF!</definedName>
    <definedName name="Print_Area_MI" localSheetId="3">#REF!</definedName>
    <definedName name="Print_Area_MI">#REF!</definedName>
    <definedName name="REVENUE" localSheetId="2">#REF!</definedName>
    <definedName name="REVENUE" localSheetId="3">#REF!</definedName>
    <definedName name="REVENUE">#REF!</definedName>
    <definedName name="ROE" localSheetId="2">#REF!</definedName>
    <definedName name="ROE" localSheetId="3">#REF!</definedName>
    <definedName name="ROE">#REF!</definedName>
    <definedName name="SAUVE" localSheetId="2">#REF!</definedName>
    <definedName name="SAUVE" localSheetId="3">#REF!</definedName>
    <definedName name="SAUVE">#REF!</definedName>
    <definedName name="sd" localSheetId="2">#REF!</definedName>
    <definedName name="sd" localSheetId="3">#REF!</definedName>
    <definedName name="sd">#REF!</definedName>
    <definedName name="SFA" localSheetId="2">#REF!</definedName>
    <definedName name="SFA" localSheetId="3">#REF!</definedName>
    <definedName name="SFA">#REF!</definedName>
    <definedName name="SFH" localSheetId="2">#REF!</definedName>
    <definedName name="SFH" localSheetId="3">#REF!</definedName>
    <definedName name="SFH">#REF!</definedName>
    <definedName name="SFHH" localSheetId="2">#REF!</definedName>
    <definedName name="SFHH" localSheetId="3">#REF!</definedName>
    <definedName name="SFHH">#REF!</definedName>
    <definedName name="STA" localSheetId="2">#REF!</definedName>
    <definedName name="STA" localSheetId="3">#REF!</definedName>
    <definedName name="STA">#REF!</definedName>
    <definedName name="STH" localSheetId="2">#REF!</definedName>
    <definedName name="STH" localSheetId="3">#REF!</definedName>
    <definedName name="STH">#REF!</definedName>
    <definedName name="STOCKS" localSheetId="2">#REF!</definedName>
    <definedName name="STOCKS" localSheetId="3">#REF!</definedName>
    <definedName name="STOCKS">#REF!</definedName>
    <definedName name="TOUT" localSheetId="2">#REF!</definedName>
    <definedName name="TOUT" localSheetId="3">#REF!</definedName>
    <definedName name="TOUT">#REF!</definedName>
    <definedName name="WORK" localSheetId="2">#REF!</definedName>
    <definedName name="WORK" localSheetId="3">#REF!</definedName>
    <definedName name="WORK">#REF!</definedName>
    <definedName name="WORKCAP">#N/A</definedName>
    <definedName name="WORKINGCAP" localSheetId="2">#REF!</definedName>
    <definedName name="WORKINGCAP" localSheetId="3">#REF!</definedName>
    <definedName name="WORKINGCAP">#REF!</definedName>
    <definedName name="_xlnm.Print_Area" localSheetId="2">Conditionnement!$B$1:$P$86</definedName>
    <definedName name="_xlnm.Print_Area" localSheetId="3">'Conditionnement et recyclage'!$B$1:$P$86</definedName>
    <definedName name="_xlnm.Print_Area" localSheetId="1">Réemploi!$B$1:$P$86</definedName>
    <definedName name="_xlnm.Print_Area" localSheetId="4">'Situation financière'!$B$2:$K$59</definedName>
  </definedNames>
  <calcPr calcId="145621"/>
</workbook>
</file>

<file path=xl/calcChain.xml><?xml version="1.0" encoding="utf-8"?>
<calcChain xmlns="http://schemas.openxmlformats.org/spreadsheetml/2006/main">
  <c r="E74" i="11" l="1"/>
  <c r="E51" i="16" l="1"/>
  <c r="E16" i="16"/>
  <c r="E24" i="16"/>
  <c r="E30" i="16"/>
  <c r="E36" i="16"/>
  <c r="E44" i="16"/>
  <c r="E49" i="16"/>
  <c r="E76" i="16"/>
  <c r="E74" i="16"/>
  <c r="E78" i="16"/>
  <c r="E17" i="16"/>
  <c r="E18" i="16"/>
  <c r="E37" i="16"/>
  <c r="E38" i="16"/>
  <c r="E45" i="16"/>
  <c r="E46" i="16"/>
  <c r="E50" i="16"/>
  <c r="E80" i="16"/>
  <c r="E82" i="16"/>
  <c r="E84" i="16"/>
  <c r="E86" i="16"/>
  <c r="E54" i="16"/>
  <c r="E51" i="15"/>
  <c r="E16" i="15"/>
  <c r="E24" i="15"/>
  <c r="E30" i="15"/>
  <c r="E36" i="15"/>
  <c r="E44" i="15"/>
  <c r="E49" i="15"/>
  <c r="E76" i="15"/>
  <c r="E74" i="15"/>
  <c r="E78" i="15"/>
  <c r="E17" i="15"/>
  <c r="E18" i="15"/>
  <c r="E37" i="15"/>
  <c r="E38" i="15"/>
  <c r="E45" i="15"/>
  <c r="E46" i="15"/>
  <c r="E50" i="15"/>
  <c r="E80" i="15"/>
  <c r="E82" i="15"/>
  <c r="E84" i="15"/>
  <c r="E86" i="15"/>
  <c r="E54" i="15"/>
  <c r="E30" i="11"/>
  <c r="E16" i="11"/>
  <c r="E24" i="11"/>
  <c r="E36" i="11"/>
  <c r="E44" i="11"/>
  <c r="E49" i="11" l="1"/>
  <c r="E45" i="11" s="1"/>
  <c r="E46" i="11" s="1"/>
  <c r="E54" i="11" l="1"/>
  <c r="E76" i="11"/>
  <c r="E78" i="11" s="1"/>
  <c r="E37" i="11"/>
  <c r="E38" i="11" s="1"/>
  <c r="E17" i="11"/>
  <c r="E18" i="11" s="1"/>
  <c r="E50" i="11" l="1"/>
  <c r="E51" i="11" s="1"/>
  <c r="E80" i="11" s="1"/>
  <c r="E82" i="11" s="1"/>
  <c r="E84" i="11" s="1"/>
  <c r="E86" i="11" s="1"/>
</calcChain>
</file>

<file path=xl/comments1.xml><?xml version="1.0" encoding="utf-8"?>
<comments xmlns="http://schemas.openxmlformats.org/spreadsheetml/2006/main">
  <authors>
    <author>Sophie Lafrance</author>
    <author>JC&gt;</author>
    <author>Jerome Cliche</author>
  </authors>
  <commentList>
    <comment ref="G10" authorId="0">
      <text>
        <r>
          <rPr>
            <sz val="9"/>
            <color indexed="81"/>
            <rFont val="Tahoma"/>
            <family val="2"/>
          </rPr>
          <t>Si elles ne sont pas fournies lors du dépôt de la demande, elles devront l'être avant tout versement d'aide financière, dans le cas où la demande serait approuvée (section 7 du cadre normatif)</t>
        </r>
      </text>
    </comment>
    <comment ref="B12" authorId="1">
      <text>
        <r>
          <rPr>
            <sz val="9"/>
            <color indexed="81"/>
            <rFont val="Tahoma"/>
            <family val="2"/>
          </rPr>
          <t>Dépenses liées à la main-d’œuvre (salaires) directement impliquée dans le projet (planification et implantation)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</rPr>
          <t>Justifiez la main d'œuvre interne nécessaire au projet: rôle, principales tâches, taux horaire, nombre d'heures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Dépenses liées à des sous-traitants spécialisés, impliqués directement dans le projet (ex. : réalisation de travaux d’analyse spécialisée, installation d’équipements liés au projet)
</t>
        </r>
      </text>
    </comment>
    <comment ref="B26" authorId="1">
      <text>
        <r>
          <rPr>
            <sz val="9"/>
            <color indexed="81"/>
            <rFont val="Tahoma"/>
            <family val="2"/>
          </rPr>
          <t>Achat d’équipements permettant le réemploi, le conditionnement ou le recyclage directement en lien avec le projet</t>
        </r>
      </text>
    </comment>
    <comment ref="B32" authorId="1">
      <text>
        <r>
          <rPr>
            <sz val="9"/>
            <color indexed="81"/>
            <rFont val="Tahoma"/>
            <family val="2"/>
          </rPr>
          <t>Dépenses de construction ou de modification au bâtiment où est prévu le projet, si elles sont nécessaires à la réalisation du projet</t>
        </r>
      </text>
    </comment>
    <comment ref="B40" authorId="2">
      <text>
        <r>
          <rPr>
            <sz val="9"/>
            <color indexed="81"/>
            <rFont val="Tahoma"/>
            <family val="2"/>
          </rPr>
          <t xml:space="preserve">ces frais ne devant pas dépasser 10 % des dépenses admissibles du projet
</t>
        </r>
      </text>
    </comment>
    <comment ref="B49" authorId="1">
      <text>
        <r>
          <rPr>
            <sz val="9"/>
            <color indexed="81"/>
            <rFont val="Tahoma"/>
            <family val="2"/>
          </rPr>
          <t xml:space="preserve">Pour les demandeurs qui présentent un projet visant des activités de réemploi uniquement, l’aide financière maximale sous la forme d’une contribution non remboursable est de </t>
        </r>
        <r>
          <rPr>
            <b/>
            <sz val="9"/>
            <color indexed="81"/>
            <rFont val="Tahoma"/>
            <family val="2"/>
          </rPr>
          <t>500 000 $</t>
        </r>
        <r>
          <rPr>
            <sz val="9"/>
            <color indexed="81"/>
            <rFont val="Tahoma"/>
            <family val="2"/>
          </rPr>
          <t xml:space="preserve"> par entreprise et ne peut représenter plus de 70 % des dépenses admissibles. </t>
        </r>
      </text>
    </comment>
    <comment ref="B67" authorId="1">
      <text>
        <r>
          <rPr>
            <sz val="9"/>
            <color indexed="81"/>
            <rFont val="Tahoma"/>
            <family val="2"/>
          </rPr>
          <t>le financement public maximum, incluant les contributions non remboursables provinciales et fédérales, mais excluant les contributions des municipalités, ne peut dépasser 80 % du coût total du projet.</t>
        </r>
      </text>
    </comment>
  </commentList>
</comments>
</file>

<file path=xl/comments2.xml><?xml version="1.0" encoding="utf-8"?>
<comments xmlns="http://schemas.openxmlformats.org/spreadsheetml/2006/main">
  <authors>
    <author>Sophie Lafrance</author>
    <author>JC&gt;</author>
    <author>Jerome Cliche</author>
  </authors>
  <commentList>
    <comment ref="G10" authorId="0">
      <text>
        <r>
          <rPr>
            <sz val="9"/>
            <color indexed="81"/>
            <rFont val="Tahoma"/>
            <family val="2"/>
          </rPr>
          <t>Si elles ne sont pas fournies lors du dépôt de la demande, elles devront l'être avant tout versement d'aide financière, dans le cas où la demande serait approuvée (section 7 du cadre normatif)</t>
        </r>
      </text>
    </comment>
    <comment ref="B12" authorId="1">
      <text>
        <r>
          <rPr>
            <sz val="9"/>
            <color indexed="81"/>
            <rFont val="Tahoma"/>
            <family val="2"/>
          </rPr>
          <t>Dépenses liées à la main-d’œuvre (salaires) directement impliquée dans le projet (planification et implantation)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</rPr>
          <t>Justifiez la main d'œuvre interne nécessaire au projet: rôle, principales tâches, taux horaire, nombre d'heures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Dépenses liées à des sous-traitants spécialisés, impliqués directement dans le projet (ex. : réalisation de travaux d’analyse spécialisée, installation d’équipements liés au projet)
</t>
        </r>
      </text>
    </comment>
    <comment ref="B26" authorId="1">
      <text>
        <r>
          <rPr>
            <sz val="9"/>
            <color indexed="81"/>
            <rFont val="Tahoma"/>
            <family val="2"/>
          </rPr>
          <t>Achat d’équipements permettant le réemploi, le conditionnement ou le recyclage directement en lien avec le projet</t>
        </r>
      </text>
    </comment>
    <comment ref="B32" authorId="1">
      <text>
        <r>
          <rPr>
            <sz val="9"/>
            <color indexed="81"/>
            <rFont val="Tahoma"/>
            <family val="2"/>
          </rPr>
          <t xml:space="preserve">Dépenses de construction ou de modification au bâtiment où est prévu le projet, si elles sont nécessaires à la réalisation du projet
</t>
        </r>
      </text>
    </comment>
    <comment ref="B40" authorId="2">
      <text>
        <r>
          <rPr>
            <sz val="9"/>
            <color indexed="81"/>
            <rFont val="Tahoma"/>
            <family val="2"/>
          </rPr>
          <t xml:space="preserve">ces frais ne devant pas dépasser 10 % des dépenses admissibles du projet
</t>
        </r>
      </text>
    </comment>
    <comment ref="B49" authorId="1">
      <text>
        <r>
          <rPr>
            <sz val="9"/>
            <color indexed="81"/>
            <rFont val="Tahoma"/>
            <family val="2"/>
          </rPr>
          <t xml:space="preserve">Pour les demandeurs qui présentent un projet visant des activités de réemploi uniquement, l’aide financière maximale sous la forme d’une contribution non remboursable est de </t>
        </r>
        <r>
          <rPr>
            <b/>
            <sz val="9"/>
            <color indexed="81"/>
            <rFont val="Tahoma"/>
            <family val="2"/>
          </rPr>
          <t>1 000 000 $</t>
        </r>
        <r>
          <rPr>
            <sz val="9"/>
            <color indexed="81"/>
            <rFont val="Tahoma"/>
            <family val="2"/>
          </rPr>
          <t xml:space="preserve"> par entreprise et ne peut représenter plus de 70 % des dépenses admissibles. </t>
        </r>
      </text>
    </comment>
    <comment ref="B67" authorId="1">
      <text>
        <r>
          <rPr>
            <sz val="9"/>
            <color indexed="81"/>
            <rFont val="Tahoma"/>
            <family val="2"/>
          </rPr>
          <t xml:space="preserve">le financement public maximum, incluant les contributions non remboursables provinciales et fédérales, mais excluant les contributions des municipalités, ne peut dépasser 80 % du coût total du projet.
</t>
        </r>
      </text>
    </comment>
  </commentList>
</comments>
</file>

<file path=xl/comments3.xml><?xml version="1.0" encoding="utf-8"?>
<comments xmlns="http://schemas.openxmlformats.org/spreadsheetml/2006/main">
  <authors>
    <author>Sophie Lafrance</author>
    <author>JC&gt;</author>
    <author>Jerome Cliche</author>
  </authors>
  <commentList>
    <comment ref="G10" authorId="0">
      <text>
        <r>
          <rPr>
            <sz val="9"/>
            <color indexed="81"/>
            <rFont val="Tahoma"/>
            <family val="2"/>
          </rPr>
          <t>Si elles ne sont pas fournies lors du dépôt de la demande, elles devront l'être avant tout versement d'aide financière, dans le cas où la demande serait approuvée (section 7 au cadre normatif)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1">
      <text>
        <r>
          <rPr>
            <sz val="9"/>
            <color indexed="81"/>
            <rFont val="Tahoma"/>
            <family val="2"/>
          </rPr>
          <t>Dépenses liées à la main-d’œuvre (salaires) directement impliquée dans le projet (planification et implantation)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charset val="1"/>
          </rPr>
          <t>Justifiez la main d'œuvre nécessaire au projet: rôle, principales tâches, taux horaire, nombre d'heures</t>
        </r>
      </text>
    </comment>
    <comment ref="B20" authorId="1">
      <text>
        <r>
          <rPr>
            <sz val="9"/>
            <color indexed="81"/>
            <rFont val="Tahoma"/>
            <family val="2"/>
          </rPr>
          <t xml:space="preserve">Dépenses liées à des sous-traitants spécialisés, impliqués directement dans le projet (ex. : réalisation de travaux d’analyse spécialisée, installation d’équipements liés au projet)
</t>
        </r>
      </text>
    </comment>
    <comment ref="B26" authorId="1">
      <text>
        <r>
          <rPr>
            <sz val="9"/>
            <color indexed="81"/>
            <rFont val="Tahoma"/>
            <family val="2"/>
          </rPr>
          <t>Achat d’équipements permettant le réemploi, le conditionnement ou le recyclage directement en lien avec le projet</t>
        </r>
      </text>
    </comment>
    <comment ref="B32" authorId="1">
      <text>
        <r>
          <rPr>
            <sz val="9"/>
            <color indexed="81"/>
            <rFont val="Tahoma"/>
            <family val="2"/>
          </rPr>
          <t xml:space="preserve">Dépenses de construction ou de modification au bâtiment où est prévu le projet, si elles sont nécessaires à la réalisation du projet
</t>
        </r>
      </text>
    </comment>
    <comment ref="B40" authorId="2">
      <text>
        <r>
          <rPr>
            <sz val="9"/>
            <color indexed="81"/>
            <rFont val="Tahoma"/>
            <family val="2"/>
          </rPr>
          <t xml:space="preserve">ces frais ne devant pas dépasser 10 % des dépenses admissibles du projet
</t>
        </r>
      </text>
    </comment>
    <comment ref="B49" authorId="1">
      <text>
        <r>
          <rPr>
            <sz val="9"/>
            <color indexed="81"/>
            <rFont val="Tahoma"/>
            <family val="2"/>
          </rPr>
          <t xml:space="preserve">Pour les demandeurs qui présentent un projet visant des activités de réemploi uniquement, l’aide financière maximale sous la forme d’une contribution non remboursable est de </t>
        </r>
        <r>
          <rPr>
            <b/>
            <sz val="9"/>
            <color indexed="81"/>
            <rFont val="Tahoma"/>
            <family val="2"/>
          </rPr>
          <t>2 000 000 $</t>
        </r>
        <r>
          <rPr>
            <sz val="9"/>
            <color indexed="81"/>
            <rFont val="Tahoma"/>
            <family val="2"/>
          </rPr>
          <t xml:space="preserve"> par entreprise et ne peut représenter plus de 70 % des dépenses admissibles. </t>
        </r>
      </text>
    </comment>
    <comment ref="B67" authorId="1">
      <text>
        <r>
          <rPr>
            <sz val="9"/>
            <color indexed="81"/>
            <rFont val="Tahoma"/>
            <family val="2"/>
          </rPr>
          <t xml:space="preserve">le financement public maximum, incluant les contributions non remboursables provinciales et fédérales, mais excluant les contributions des municipalités, ne peut dépasser 80 % du coût total du projet.
</t>
        </r>
      </text>
    </comment>
  </commentList>
</comments>
</file>

<file path=xl/sharedStrings.xml><?xml version="1.0" encoding="utf-8"?>
<sst xmlns="http://schemas.openxmlformats.org/spreadsheetml/2006/main" count="189" uniqueCount="80">
  <si>
    <t>Endettement général, quasi-équité</t>
  </si>
  <si>
    <t>Ratio de bénéfice net</t>
  </si>
  <si>
    <t>Ratio de bénéfice brut</t>
  </si>
  <si>
    <t>*** ne pas le calculer dans le cas d'un OBNL</t>
  </si>
  <si>
    <t>Endettement total</t>
  </si>
  <si>
    <t>(Bénéfice brut/Total des revenus)</t>
  </si>
  <si>
    <t>(Actif court terme/Passif court terme)</t>
  </si>
  <si>
    <t>(Passif total/Actif total)</t>
  </si>
  <si>
    <t>((Passif total-Apports reportés))/(Actif total)</t>
  </si>
  <si>
    <t>Veuillez utiliser cette zone pour apporter un commentaire explicatif sur le ratio:</t>
  </si>
  <si>
    <t>Ratio de fonds de roulement</t>
  </si>
  <si>
    <t>Total du financement</t>
  </si>
  <si>
    <t xml:space="preserve"> </t>
  </si>
  <si>
    <t>Institution financière</t>
  </si>
  <si>
    <t>Demandeur (mise de fonds provenant de liquidités internes ; résolution requise)</t>
  </si>
  <si>
    <t>Précisions / Explications</t>
  </si>
  <si>
    <t>Montant total
($)</t>
  </si>
  <si>
    <t>Frais de contingence</t>
  </si>
  <si>
    <t xml:space="preserve">Frais de services professionnels </t>
  </si>
  <si>
    <t>Soumission(s) fournie(s)</t>
  </si>
  <si>
    <t>Poste de dépense</t>
  </si>
  <si>
    <t>Catégorie</t>
  </si>
  <si>
    <t xml:space="preserve">Titre du projet : </t>
  </si>
  <si>
    <t>Nom de l'organisation du demandeur :</t>
  </si>
  <si>
    <t>• Veuillez compléter cette section devant exposer quelques ratios financiers du demandeur.</t>
  </si>
  <si>
    <t xml:space="preserve"> Frais de contingence (sous-total)</t>
  </si>
  <si>
    <t xml:space="preserve"> Main d'œuvre  (sous-total)</t>
  </si>
  <si>
    <t xml:space="preserve"> Frais de services professionnels (sous-total)</t>
  </si>
  <si>
    <t>Montant
($)</t>
  </si>
  <si>
    <r>
      <rPr>
        <b/>
        <sz val="11"/>
        <color theme="1"/>
        <rFont val="Calibri"/>
        <family val="2"/>
        <scheme val="minor"/>
      </rPr>
      <t>Zone jaune</t>
    </r>
    <r>
      <rPr>
        <sz val="11"/>
        <color theme="1"/>
        <rFont val="Calibri"/>
        <family val="2"/>
        <scheme val="minor"/>
      </rPr>
      <t xml:space="preserve"> : veuillez inscrire l'année pour lesquels ces ratios sont calculés.</t>
    </r>
  </si>
  <si>
    <r>
      <rPr>
        <b/>
        <sz val="11"/>
        <color theme="1"/>
        <rFont val="Calibri"/>
        <family val="2"/>
        <scheme val="minor"/>
      </rPr>
      <t>Zone grise</t>
    </r>
    <r>
      <rPr>
        <sz val="11"/>
        <color theme="1"/>
        <rFont val="Calibri"/>
        <family val="2"/>
        <scheme val="minor"/>
      </rPr>
      <t xml:space="preserve"> : veuillez inscrire le montant du ratio approprié.</t>
    </r>
  </si>
  <si>
    <t>(Bénéfice net après impôt/Total des revenus)</t>
  </si>
  <si>
    <t>* le calculer seulement dans le cas des OBNL</t>
  </si>
  <si>
    <t xml:space="preserve">Maximum éligible (10 % du total des dépenses admissibles du projet) </t>
  </si>
  <si>
    <t xml:space="preserve">Financement à combler (avant la contribution possible de RECYC-QUÉBEC) </t>
  </si>
  <si>
    <t>Financement à combler (incluant la contribution de RECYC-QUÉBEC)</t>
  </si>
  <si>
    <t>Doit être nul pour soumettre la demande</t>
  </si>
  <si>
    <t>Doit être positif pour soumettre la demande</t>
  </si>
  <si>
    <r>
      <rPr>
        <b/>
        <sz val="11"/>
        <color indexed="8"/>
        <rFont val="Calibri"/>
        <family val="2"/>
        <scheme val="minor"/>
      </rPr>
      <t>Montant de l’aide financière pouvant être accordée par RECYC-QUÉBEC</t>
    </r>
    <r>
      <rPr>
        <sz val="11"/>
        <color indexed="8"/>
        <rFont val="Calibri"/>
        <family val="2"/>
        <scheme val="minor"/>
      </rPr>
      <t xml:space="preserve">. </t>
    </r>
  </si>
  <si>
    <t>Deux dernières années</t>
  </si>
  <si>
    <t>Modification au bâtiment (sous-total)</t>
  </si>
  <si>
    <t>Autres apports financiers</t>
  </si>
  <si>
    <t>Maximum éligible (25% du total des dépenses admissibles du projet)</t>
  </si>
  <si>
    <t>Calcul de l'aide potentielle maximale</t>
  </si>
  <si>
    <t>Sous-total des dépenses admissibles, avant plafonnement</t>
  </si>
  <si>
    <r>
      <rPr>
        <b/>
        <sz val="11"/>
        <color indexed="8"/>
        <rFont val="Calibri"/>
        <family val="2"/>
        <scheme val="minor"/>
      </rPr>
      <t>Dépenses admissibles</t>
    </r>
    <r>
      <rPr>
        <sz val="11"/>
        <color indexed="8"/>
        <rFont val="Calibri"/>
        <family val="2"/>
        <scheme val="minor"/>
      </rPr>
      <t xml:space="preserve"> après plafonnement (tenant compte des maximums)</t>
    </r>
  </si>
  <si>
    <t>Autres dépenses</t>
  </si>
  <si>
    <t xml:space="preserve">                Dépenses nécessaires au projet mais non admissibles</t>
  </si>
  <si>
    <t xml:space="preserve">                Dépenses totales nécessaires à la réalisation du projet</t>
  </si>
  <si>
    <t>Sources de financement pour les dépenses admissibles du projet</t>
  </si>
  <si>
    <t>Total du financement du projet (dép. admissibles) sans RECYC-QUÉBEC</t>
  </si>
  <si>
    <r>
      <t>Total des dépenses admissibles du projet, avant plafonnement (</t>
    </r>
    <r>
      <rPr>
        <b/>
        <sz val="11"/>
        <color indexed="8"/>
        <rFont val="Calibri"/>
        <family val="2"/>
        <scheme val="minor"/>
      </rPr>
      <t>ligne 912</t>
    </r>
    <r>
      <rPr>
        <sz val="11"/>
        <color indexed="8"/>
        <rFont val="Calibri"/>
        <family val="2"/>
        <scheme val="minor"/>
      </rPr>
      <t>)</t>
    </r>
  </si>
  <si>
    <r>
      <t>Montant d'aide de RECYC-QUÉBEC ajusté au financement à combler -</t>
    </r>
    <r>
      <rPr>
        <b/>
        <i/>
        <sz val="11"/>
        <color indexed="8"/>
        <rFont val="Calibri"/>
        <family val="2"/>
        <scheme val="minor"/>
      </rPr>
      <t xml:space="preserve"> Montant le plus bas entre la ligne 936 et 937</t>
    </r>
  </si>
  <si>
    <r>
      <t>Montant d'aide maximum de RECYC-QUÉBEC (</t>
    </r>
    <r>
      <rPr>
        <b/>
        <sz val="11"/>
        <color indexed="8"/>
        <rFont val="Calibri"/>
        <family val="2"/>
        <scheme val="minor"/>
      </rPr>
      <t>ligne 914</t>
    </r>
    <r>
      <rPr>
        <sz val="11"/>
        <color indexed="8"/>
        <rFont val="Calibri"/>
        <family val="2"/>
        <scheme val="minor"/>
      </rPr>
      <t>)</t>
    </r>
  </si>
  <si>
    <r>
      <t xml:space="preserve"> Main d'œuvre (sous-total admissible) 
- </t>
    </r>
    <r>
      <rPr>
        <b/>
        <sz val="11"/>
        <color indexed="8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  <scheme val="minor"/>
      </rPr>
      <t>le plus bas montant entre les lignes  901 et 902</t>
    </r>
  </si>
  <si>
    <t xml:space="preserve"> Équipements (sous-total)</t>
  </si>
  <si>
    <r>
      <t xml:space="preserve">Modification au bâtiment (sous-total admissible) 
- </t>
    </r>
    <r>
      <rPr>
        <i/>
        <sz val="11"/>
        <color indexed="8"/>
        <rFont val="Calibri"/>
        <family val="2"/>
        <scheme val="minor"/>
      </rPr>
      <t>le plus bas montant entre les lignes 906 et 907</t>
    </r>
  </si>
  <si>
    <t xml:space="preserve">Confirmation écrite </t>
  </si>
  <si>
    <r>
      <t xml:space="preserve"> Frais de contingence (sous-total admissible)
</t>
    </r>
    <r>
      <rPr>
        <i/>
        <sz val="11"/>
        <color indexed="8"/>
        <rFont val="Calibri"/>
        <family val="2"/>
        <scheme val="minor"/>
      </rPr>
      <t xml:space="preserve"> -   le plus bas montant entre les lignes  909 et 910</t>
    </r>
  </si>
  <si>
    <t xml:space="preserve">Calcul de ratios </t>
  </si>
  <si>
    <t xml:space="preserve">Programme de soutien au développement du réemploi et du recyclage des contenants de boissons au Québec </t>
  </si>
  <si>
    <r>
      <t xml:space="preserve">Dépenses et montage financier - </t>
    </r>
    <r>
      <rPr>
        <sz val="36"/>
        <rFont val="Calibri"/>
        <family val="2"/>
        <scheme val="minor"/>
      </rPr>
      <t>activités de réemploi</t>
    </r>
  </si>
  <si>
    <r>
      <t xml:space="preserve">Dépenses et montage financier - </t>
    </r>
    <r>
      <rPr>
        <sz val="36"/>
        <rFont val="Calibri"/>
        <family val="2"/>
        <scheme val="minor"/>
      </rPr>
      <t>activités de conditionnement</t>
    </r>
  </si>
  <si>
    <t>Construction ou modification au bâtiment, si nécessaire à la réalisation du projet</t>
  </si>
  <si>
    <t xml:space="preserve"> Montage financier</t>
  </si>
  <si>
    <t>IMPORTANT</t>
  </si>
  <si>
    <t>OU</t>
  </si>
  <si>
    <r>
      <t xml:space="preserve">Réemploi </t>
    </r>
    <r>
      <rPr>
        <sz val="14"/>
        <color theme="1"/>
        <rFont val="Calibri"/>
        <family val="2"/>
        <scheme val="minor"/>
      </rPr>
      <t>(maximum d'aide de 500 000 $)</t>
    </r>
  </si>
  <si>
    <r>
      <t>Conditionnement</t>
    </r>
    <r>
      <rPr>
        <sz val="14"/>
        <color theme="1"/>
        <rFont val="Calibri"/>
        <family val="2"/>
        <scheme val="minor"/>
      </rPr>
      <t xml:space="preserve"> (maximum d'aide de 1 000 000 $)</t>
    </r>
  </si>
  <si>
    <t>Vous devez remplir seulement un des trois onglets de montage financier correspondant à votre projet, soit :</t>
  </si>
  <si>
    <t xml:space="preserve">Acquisition d'équipement permettant le réemploi, le conditionnement ou le recyclage </t>
  </si>
  <si>
    <r>
      <rPr>
        <b/>
        <sz val="10"/>
        <color rgb="FFFF0000"/>
        <rFont val="Calibri"/>
        <family val="2"/>
        <scheme val="minor"/>
      </rPr>
      <t>ATTENTION</t>
    </r>
    <r>
      <rPr>
        <sz val="10"/>
        <color rgb="FFFF0000"/>
        <rFont val="Calibri"/>
        <family val="2"/>
        <scheme val="minor"/>
      </rPr>
      <t xml:space="preserve"> - une même entreprise (selon le numéro du Registre des Entreprises du Québec) ne pourra pas recevoir plus de </t>
    </r>
    <r>
      <rPr>
        <b/>
        <sz val="10"/>
        <color rgb="FFFF0000"/>
        <rFont val="Calibri"/>
        <family val="2"/>
        <scheme val="minor"/>
      </rPr>
      <t>2 millions de dollars</t>
    </r>
    <r>
      <rPr>
        <sz val="10"/>
        <color rgb="FFFF0000"/>
        <rFont val="Calibri"/>
        <family val="2"/>
        <scheme val="minor"/>
      </rPr>
      <t xml:space="preserve"> par le biais du programme, toutes installations confondues. La même règle s’applique si deux entreprises ou plus exercent des activités à la même adresse civique.</t>
    </r>
  </si>
  <si>
    <r>
      <t xml:space="preserve">Deux onglets de ce calculateur doivent êtres remplis pour soumettre votre demande : le </t>
    </r>
    <r>
      <rPr>
        <b/>
        <sz val="14"/>
        <color theme="1"/>
        <rFont val="Calibri"/>
        <family val="2"/>
        <scheme val="minor"/>
      </rPr>
      <t>montage financier</t>
    </r>
    <r>
      <rPr>
        <sz val="14"/>
        <color theme="1"/>
        <rFont val="Calibri"/>
        <family val="2"/>
        <scheme val="minor"/>
      </rPr>
      <t xml:space="preserve"> (selon la nature de votre projet) ainsi que l'onglet </t>
    </r>
    <r>
      <rPr>
        <b/>
        <sz val="14"/>
        <color theme="1"/>
        <rFont val="Calibri"/>
        <family val="2"/>
        <scheme val="minor"/>
      </rPr>
      <t>situation financière</t>
    </r>
    <r>
      <rPr>
        <sz val="14"/>
        <color theme="1"/>
        <rFont val="Calibri"/>
        <family val="2"/>
        <scheme val="minor"/>
      </rPr>
      <t xml:space="preserve"> du demandeur.</t>
    </r>
  </si>
  <si>
    <t xml:space="preserve">Autres dépenses </t>
  </si>
  <si>
    <r>
      <t xml:space="preserve">Dépenses admissibles </t>
    </r>
    <r>
      <rPr>
        <b/>
        <sz val="16"/>
        <rFont val="Calibri"/>
        <family val="2"/>
        <scheme val="minor"/>
      </rPr>
      <t>(sauf section 915)</t>
    </r>
  </si>
  <si>
    <r>
      <t xml:space="preserve">• Veuillez compléter les cellules en jaune pâle pour présenter les dépenses du projet et le montage financier
• Référez-vous à la liste des dépenses admissibles inscrites à la </t>
    </r>
    <r>
      <rPr>
        <b/>
        <sz val="11"/>
        <rFont val="Calibri"/>
        <family val="2"/>
        <scheme val="minor"/>
      </rPr>
      <t>section 6.2 et 6.3 du cadre normatif du programme</t>
    </r>
    <r>
      <rPr>
        <sz val="11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• Il est fortement recommandé de fournir deux soumissions/offres de services applicables (pour toutes dépenses de 25 000 $ et plus), à l'exception des dépenses en salaires, et une mention justifiant le choix final par le demandeur. Si un seul document est présenté, veuillez en indiquer la raison.
• Veuillez inscrire tous les montants </t>
    </r>
    <r>
      <rPr>
        <u/>
        <sz val="11"/>
        <rFont val="Calibri"/>
        <family val="2"/>
        <scheme val="minor"/>
      </rPr>
      <t>hors taxes</t>
    </r>
    <r>
      <rPr>
        <sz val="11"/>
        <rFont val="Calibri"/>
        <family val="2"/>
        <scheme val="minor"/>
      </rPr>
      <t xml:space="preserve">. Tel qu'indiqué à la section 6.3 du cadre normatif, </t>
    </r>
    <r>
      <rPr>
        <b/>
        <sz val="11"/>
        <rFont val="Calibri"/>
        <family val="2"/>
        <scheme val="minor"/>
      </rPr>
      <t>les taxes de vente (TPS / TVQ) ne sont pas des dépenses admissibles</t>
    </r>
    <r>
      <rPr>
        <sz val="11"/>
        <rFont val="Calibri"/>
        <family val="2"/>
        <scheme val="minor"/>
      </rPr>
      <t>.
• Veuillez afficher les commentaires pour plus de détails sur les informations demandées</t>
    </r>
  </si>
  <si>
    <r>
      <t xml:space="preserve">Dépenses admissibles </t>
    </r>
    <r>
      <rPr>
        <b/>
        <sz val="18"/>
        <rFont val="Calibri"/>
        <family val="2"/>
        <scheme val="minor"/>
      </rPr>
      <t>(sauf section 915)</t>
    </r>
  </si>
  <si>
    <r>
      <t xml:space="preserve">Main d'œuvre </t>
    </r>
    <r>
      <rPr>
        <sz val="11"/>
        <color indexed="8"/>
        <rFont val="Calibri"/>
        <family val="2"/>
        <scheme val="minor"/>
      </rPr>
      <t>(salaires internes)</t>
    </r>
  </si>
  <si>
    <r>
      <t>Conditionnement et recyclage OU recyclage uniquement</t>
    </r>
    <r>
      <rPr>
        <sz val="14"/>
        <color theme="1"/>
        <rFont val="Calibri"/>
        <family val="2"/>
        <scheme val="minor"/>
      </rPr>
      <t xml:space="preserve">  (maximum d'aide de 2 000 000 $)</t>
    </r>
  </si>
  <si>
    <r>
      <t xml:space="preserve">Dépenses et montage financier - </t>
    </r>
    <r>
      <rPr>
        <sz val="36"/>
        <rFont val="Calibri"/>
        <family val="2"/>
        <scheme val="minor"/>
      </rPr>
      <t>activités de conditionnement et recyclage OU recyclage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</si>
</sst>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&quot;$&quot;_ ;_ * \(#,##0\)\ &quot;$&quot;_ ;_ * &quot;-&quot;??_)\ &quot;$&quot;_ ;_ @_ "/>
  </numFmts>
  <fonts count="45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9"/>
      <color indexed="81"/>
      <name val="Tahoma"/>
      <family val="2"/>
    </font>
    <font>
      <b/>
      <sz val="22"/>
      <name val="Calibri"/>
      <family val="2"/>
      <scheme val="minor"/>
    </font>
    <font>
      <sz val="9"/>
      <color indexed="81"/>
      <name val="Tahoma"/>
      <charset val="1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4D1"/>
        <bgColor indexed="64"/>
      </patternFill>
    </fill>
    <fill>
      <patternFill patternType="solid">
        <fgColor rgb="FFFFD85B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3">
    <xf numFmtId="0" fontId="0" fillId="0" borderId="0" xfId="0"/>
    <xf numFmtId="44" fontId="12" fillId="2" borderId="2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Font="1" applyFill="1"/>
    <xf numFmtId="0" fontId="2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indent="2"/>
    </xf>
    <xf numFmtId="0" fontId="0" fillId="0" borderId="20" xfId="0" applyFont="1" applyBorder="1" applyAlignment="1">
      <alignment horizontal="left" indent="2"/>
    </xf>
    <xf numFmtId="0" fontId="0" fillId="0" borderId="21" xfId="0" applyFont="1" applyBorder="1" applyAlignment="1">
      <alignment horizontal="left" indent="5"/>
    </xf>
    <xf numFmtId="0" fontId="0" fillId="2" borderId="19" xfId="0" applyFont="1" applyFill="1" applyBorder="1" applyAlignment="1">
      <alignment horizontal="left" indent="5"/>
    </xf>
    <xf numFmtId="0" fontId="0" fillId="2" borderId="14" xfId="0" applyFont="1" applyFill="1" applyBorder="1" applyAlignment="1">
      <alignment horizontal="left" indent="2"/>
    </xf>
    <xf numFmtId="0" fontId="0" fillId="0" borderId="14" xfId="0" applyFont="1" applyBorder="1" applyAlignment="1">
      <alignment horizontal="left" indent="2"/>
    </xf>
    <xf numFmtId="0" fontId="0" fillId="0" borderId="18" xfId="0" applyFont="1" applyBorder="1" applyAlignment="1">
      <alignment horizontal="left" indent="2"/>
    </xf>
    <xf numFmtId="0" fontId="0" fillId="0" borderId="17" xfId="0" applyFont="1" applyBorder="1"/>
    <xf numFmtId="0" fontId="0" fillId="0" borderId="22" xfId="0" applyFont="1" applyBorder="1"/>
    <xf numFmtId="10" fontId="23" fillId="0" borderId="0" xfId="6" applyNumberFormat="1" applyFont="1" applyFill="1" applyBorder="1" applyAlignment="1"/>
    <xf numFmtId="164" fontId="23" fillId="0" borderId="0" xfId="3" applyNumberFormat="1" applyFont="1" applyFill="1" applyBorder="1" applyAlignment="1">
      <alignment horizontal="center"/>
    </xf>
    <xf numFmtId="10" fontId="23" fillId="0" borderId="0" xfId="6" applyNumberFormat="1" applyFont="1" applyFill="1" applyBorder="1" applyAlignment="1">
      <alignment horizontal="right" indent="1"/>
    </xf>
    <xf numFmtId="10" fontId="23" fillId="0" borderId="20" xfId="6" applyNumberFormat="1" applyFont="1" applyFill="1" applyBorder="1" applyAlignment="1">
      <alignment horizontal="right" indent="1"/>
    </xf>
    <xf numFmtId="10" fontId="23" fillId="2" borderId="3" xfId="6" applyNumberFormat="1" applyFont="1" applyFill="1" applyBorder="1" applyAlignment="1">
      <alignment horizontal="center"/>
    </xf>
    <xf numFmtId="10" fontId="23" fillId="0" borderId="0" xfId="6" applyNumberFormat="1" applyFont="1" applyFill="1" applyBorder="1" applyAlignment="1">
      <alignment horizontal="center"/>
    </xf>
    <xf numFmtId="10" fontId="23" fillId="0" borderId="20" xfId="6" applyNumberFormat="1" applyFont="1" applyFill="1" applyBorder="1" applyAlignment="1">
      <alignment horizontal="center"/>
    </xf>
    <xf numFmtId="0" fontId="6" fillId="4" borderId="9" xfId="0" applyFont="1" applyFill="1" applyBorder="1" applyAlignment="1"/>
    <xf numFmtId="0" fontId="6" fillId="4" borderId="10" xfId="0" applyFont="1" applyFill="1" applyBorder="1" applyAlignment="1"/>
    <xf numFmtId="0" fontId="6" fillId="4" borderId="33" xfId="0" applyFont="1" applyFill="1" applyBorder="1" applyAlignment="1"/>
    <xf numFmtId="164" fontId="23" fillId="0" borderId="14" xfId="3" applyNumberFormat="1" applyFont="1" applyFill="1" applyBorder="1" applyAlignment="1">
      <alignment horizontal="right" indent="1"/>
    </xf>
    <xf numFmtId="0" fontId="0" fillId="0" borderId="18" xfId="0" applyFont="1" applyFill="1" applyBorder="1"/>
    <xf numFmtId="0" fontId="0" fillId="0" borderId="17" xfId="0" applyFont="1" applyFill="1" applyBorder="1"/>
    <xf numFmtId="0" fontId="0" fillId="0" borderId="22" xfId="0" applyFont="1" applyFill="1" applyBorder="1"/>
    <xf numFmtId="10" fontId="0" fillId="0" borderId="0" xfId="6" applyNumberFormat="1" applyFont="1" applyFill="1" applyBorder="1"/>
    <xf numFmtId="10" fontId="0" fillId="0" borderId="20" xfId="6" applyNumberFormat="1" applyFont="1" applyFill="1" applyBorder="1"/>
    <xf numFmtId="0" fontId="6" fillId="4" borderId="9" xfId="0" applyFont="1" applyFill="1" applyBorder="1"/>
    <xf numFmtId="164" fontId="23" fillId="4" borderId="10" xfId="3" applyNumberFormat="1" applyFont="1" applyFill="1" applyBorder="1" applyAlignment="1">
      <alignment horizontal="right" indent="1"/>
    </xf>
    <xf numFmtId="164" fontId="23" fillId="4" borderId="10" xfId="3" applyNumberFormat="1" applyFont="1" applyFill="1" applyBorder="1" applyAlignment="1">
      <alignment horizontal="center"/>
    </xf>
    <xf numFmtId="0" fontId="0" fillId="0" borderId="14" xfId="0" applyFont="1" applyFill="1" applyBorder="1"/>
    <xf numFmtId="164" fontId="23" fillId="0" borderId="17" xfId="3" applyNumberFormat="1" applyFont="1" applyFill="1" applyBorder="1" applyAlignment="1">
      <alignment horizontal="center"/>
    </xf>
    <xf numFmtId="164" fontId="0" fillId="0" borderId="17" xfId="0" applyNumberFormat="1" applyFont="1" applyFill="1" applyBorder="1"/>
    <xf numFmtId="9" fontId="23" fillId="0" borderId="0" xfId="6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Border="1"/>
    <xf numFmtId="0" fontId="0" fillId="0" borderId="20" xfId="0" applyFont="1" applyBorder="1"/>
    <xf numFmtId="49" fontId="21" fillId="0" borderId="14" xfId="5" applyNumberFormat="1" applyFont="1" applyFill="1" applyBorder="1" applyAlignment="1">
      <alignment horizontal="center"/>
    </xf>
    <xf numFmtId="164" fontId="0" fillId="0" borderId="14" xfId="0" applyNumberFormat="1" applyFont="1" applyFill="1" applyBorder="1"/>
    <xf numFmtId="0" fontId="0" fillId="0" borderId="14" xfId="0" applyFont="1" applyBorder="1"/>
    <xf numFmtId="0" fontId="0" fillId="0" borderId="18" xfId="0" applyFont="1" applyBorder="1"/>
    <xf numFmtId="0" fontId="6" fillId="0" borderId="14" xfId="0" applyFont="1" applyFill="1" applyBorder="1"/>
    <xf numFmtId="164" fontId="23" fillId="0" borderId="14" xfId="3" applyNumberFormat="1" applyFont="1" applyFill="1" applyBorder="1" applyAlignment="1">
      <alignment horizontal="center"/>
    </xf>
    <xf numFmtId="9" fontId="23" fillId="0" borderId="17" xfId="6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center"/>
    </xf>
    <xf numFmtId="0" fontId="21" fillId="0" borderId="0" xfId="4" applyNumberFormat="1" applyFont="1" applyFill="1" applyBorder="1" applyAlignment="1">
      <alignment horizontal="center"/>
    </xf>
    <xf numFmtId="49" fontId="21" fillId="0" borderId="0" xfId="5" applyNumberFormat="1" applyFont="1" applyFill="1" applyBorder="1" applyAlignment="1"/>
    <xf numFmtId="0" fontId="0" fillId="0" borderId="23" xfId="0" applyFont="1" applyBorder="1"/>
    <xf numFmtId="49" fontId="21" fillId="0" borderId="21" xfId="5" applyNumberFormat="1" applyFont="1" applyFill="1" applyBorder="1" applyAlignment="1">
      <alignment horizontal="center"/>
    </xf>
    <xf numFmtId="49" fontId="21" fillId="0" borderId="20" xfId="5" applyNumberFormat="1" applyFont="1" applyFill="1" applyBorder="1" applyAlignment="1"/>
    <xf numFmtId="164" fontId="23" fillId="0" borderId="21" xfId="4" applyNumberFormat="1" applyFont="1" applyFill="1" applyBorder="1" applyAlignment="1">
      <alignment horizontal="center"/>
    </xf>
    <xf numFmtId="10" fontId="23" fillId="0" borderId="21" xfId="6" applyNumberFormat="1" applyFont="1" applyFill="1" applyBorder="1" applyAlignment="1"/>
    <xf numFmtId="164" fontId="23" fillId="0" borderId="21" xfId="3" applyNumberFormat="1" applyFont="1" applyFill="1" applyBorder="1" applyAlignment="1">
      <alignment horizontal="right" indent="1"/>
    </xf>
    <xf numFmtId="164" fontId="23" fillId="0" borderId="19" xfId="3" applyNumberFormat="1" applyFont="1" applyFill="1" applyBorder="1" applyAlignment="1">
      <alignment horizontal="right" indent="1"/>
    </xf>
    <xf numFmtId="0" fontId="0" fillId="0" borderId="23" xfId="0" applyFont="1" applyFill="1" applyBorder="1"/>
    <xf numFmtId="0" fontId="0" fillId="0" borderId="21" xfId="0" applyFont="1" applyFill="1" applyBorder="1"/>
    <xf numFmtId="0" fontId="0" fillId="0" borderId="19" xfId="0" applyFont="1" applyFill="1" applyBorder="1"/>
    <xf numFmtId="0" fontId="21" fillId="0" borderId="20" xfId="4" applyNumberFormat="1" applyFont="1" applyFill="1" applyBorder="1" applyAlignment="1">
      <alignment horizontal="center"/>
    </xf>
    <xf numFmtId="10" fontId="23" fillId="0" borderId="20" xfId="6" applyNumberFormat="1" applyFont="1" applyFill="1" applyBorder="1" applyAlignment="1"/>
    <xf numFmtId="164" fontId="23" fillId="0" borderId="18" xfId="3" applyNumberFormat="1" applyFont="1" applyFill="1" applyBorder="1" applyAlignment="1">
      <alignment horizontal="right" indent="1"/>
    </xf>
    <xf numFmtId="164" fontId="23" fillId="4" borderId="33" xfId="3" applyNumberFormat="1" applyFont="1" applyFill="1" applyBorder="1" applyAlignment="1">
      <alignment horizontal="right" indent="1"/>
    </xf>
    <xf numFmtId="43" fontId="23" fillId="0" borderId="23" xfId="1" applyFont="1" applyFill="1" applyBorder="1" applyAlignment="1">
      <alignment horizontal="center"/>
    </xf>
    <xf numFmtId="43" fontId="23" fillId="0" borderId="21" xfId="1" applyFont="1" applyFill="1" applyBorder="1" applyAlignment="1">
      <alignment horizontal="center"/>
    </xf>
    <xf numFmtId="43" fontId="23" fillId="0" borderId="19" xfId="1" applyFont="1" applyFill="1" applyBorder="1" applyAlignment="1">
      <alignment horizontal="center"/>
    </xf>
    <xf numFmtId="0" fontId="0" fillId="0" borderId="21" xfId="0" applyFont="1" applyBorder="1"/>
    <xf numFmtId="0" fontId="0" fillId="0" borderId="19" xfId="0" applyFont="1" applyBorder="1"/>
    <xf numFmtId="0" fontId="12" fillId="3" borderId="30" xfId="0" applyFont="1" applyFill="1" applyBorder="1" applyAlignment="1" applyProtection="1">
      <alignment horizontal="left" wrapText="1"/>
      <protection locked="0"/>
    </xf>
    <xf numFmtId="0" fontId="12" fillId="3" borderId="29" xfId="0" applyFont="1" applyFill="1" applyBorder="1" applyAlignment="1" applyProtection="1">
      <alignment horizontal="left" wrapText="1"/>
      <protection locked="0"/>
    </xf>
    <xf numFmtId="0" fontId="12" fillId="3" borderId="28" xfId="0" applyFont="1" applyFill="1" applyBorder="1" applyAlignment="1" applyProtection="1">
      <alignment horizontal="left" wrapText="1"/>
      <protection locked="0"/>
    </xf>
    <xf numFmtId="0" fontId="12" fillId="3" borderId="26" xfId="0" applyFont="1" applyFill="1" applyBorder="1" applyAlignment="1" applyProtection="1">
      <alignment horizontal="left" wrapText="1"/>
      <protection locked="0"/>
    </xf>
    <xf numFmtId="0" fontId="12" fillId="3" borderId="27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Border="1" applyProtection="1">
      <protection locked="0"/>
    </xf>
    <xf numFmtId="0" fontId="12" fillId="4" borderId="0" xfId="0" applyFont="1" applyFill="1" applyBorder="1" applyAlignment="1" applyProtection="1">
      <alignment horizontal="left" wrapText="1" indent="1"/>
      <protection locked="0"/>
    </xf>
    <xf numFmtId="0" fontId="14" fillId="3" borderId="0" xfId="0" applyFont="1" applyFill="1" applyAlignment="1" applyProtection="1">
      <alignment wrapText="1"/>
      <protection locked="0"/>
    </xf>
    <xf numFmtId="0" fontId="14" fillId="3" borderId="0" xfId="0" applyFont="1" applyFill="1" applyBorder="1" applyAlignment="1" applyProtection="1">
      <alignment horizontal="center" wrapText="1"/>
      <protection locked="0"/>
    </xf>
    <xf numFmtId="44" fontId="14" fillId="3" borderId="0" xfId="0" applyNumberFormat="1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 indent="4"/>
      <protection locked="0"/>
    </xf>
    <xf numFmtId="0" fontId="12" fillId="3" borderId="0" xfId="0" applyFont="1" applyFill="1" applyBorder="1" applyAlignment="1" applyProtection="1">
      <alignment horizontal="left" wrapText="1"/>
      <protection locked="0"/>
    </xf>
    <xf numFmtId="44" fontId="12" fillId="0" borderId="0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/>
      <protection locked="0"/>
    </xf>
    <xf numFmtId="0" fontId="12" fillId="3" borderId="31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0" fontId="12" fillId="0" borderId="16" xfId="0" applyFont="1" applyFill="1" applyBorder="1" applyAlignment="1" applyProtection="1">
      <alignment horizontal="left" wrapText="1"/>
      <protection locked="0"/>
    </xf>
    <xf numFmtId="0" fontId="12" fillId="3" borderId="13" xfId="0" applyFont="1" applyFill="1" applyBorder="1" applyAlignment="1" applyProtection="1">
      <alignment horizontal="left" vertical="center" wrapText="1" indent="4"/>
      <protection locked="0"/>
    </xf>
    <xf numFmtId="0" fontId="12" fillId="3" borderId="16" xfId="0" applyFont="1" applyFill="1" applyBorder="1" applyAlignment="1" applyProtection="1">
      <alignment horizontal="left" wrapText="1"/>
      <protection locked="0"/>
    </xf>
    <xf numFmtId="0" fontId="12" fillId="3" borderId="29" xfId="0" applyFont="1" applyFill="1" applyBorder="1" applyAlignment="1" applyProtection="1">
      <alignment horizontal="left" wrapText="1" indent="4"/>
      <protection locked="0"/>
    </xf>
    <xf numFmtId="0" fontId="12" fillId="3" borderId="28" xfId="0" applyFont="1" applyFill="1" applyBorder="1" applyAlignment="1" applyProtection="1">
      <alignment horizontal="left" wrapText="1" indent="4"/>
      <protection locked="0"/>
    </xf>
    <xf numFmtId="0" fontId="12" fillId="3" borderId="16" xfId="0" applyFont="1" applyFill="1" applyBorder="1" applyAlignment="1" applyProtection="1">
      <alignment horizontal="left" wrapText="1" indent="4"/>
      <protection locked="0"/>
    </xf>
    <xf numFmtId="0" fontId="12" fillId="4" borderId="0" xfId="0" applyFont="1" applyFill="1" applyBorder="1" applyAlignment="1" applyProtection="1">
      <alignment horizontal="left" vertical="center" wrapText="1" indent="4"/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44" fontId="12" fillId="4" borderId="0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Protection="1">
      <protection locked="0"/>
    </xf>
    <xf numFmtId="0" fontId="12" fillId="4" borderId="0" xfId="0" applyFont="1" applyFill="1" applyBorder="1" applyProtection="1"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Border="1" applyAlignment="1" applyProtection="1">
      <alignment horizontal="left" indent="1"/>
      <protection locked="0"/>
    </xf>
    <xf numFmtId="0" fontId="14" fillId="3" borderId="0" xfId="0" applyFont="1" applyFill="1" applyProtection="1">
      <protection locked="0"/>
    </xf>
    <xf numFmtId="0" fontId="10" fillId="3" borderId="0" xfId="0" applyFont="1" applyFill="1" applyBorder="1" applyProtection="1">
      <protection locked="0"/>
    </xf>
    <xf numFmtId="44" fontId="11" fillId="4" borderId="0" xfId="0" applyNumberFormat="1" applyFont="1" applyFill="1" applyProtection="1"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vertical="center" wrapText="1"/>
      <protection locked="0"/>
    </xf>
    <xf numFmtId="0" fontId="12" fillId="3" borderId="15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 indent="5"/>
      <protection locked="0"/>
    </xf>
    <xf numFmtId="44" fontId="12" fillId="3" borderId="0" xfId="0" applyNumberFormat="1" applyFont="1" applyFill="1" applyBorder="1" applyAlignment="1" applyProtection="1">
      <alignment horizontal="center"/>
      <protection locked="0"/>
    </xf>
    <xf numFmtId="0" fontId="29" fillId="3" borderId="0" xfId="0" applyFont="1" applyFill="1" applyProtection="1">
      <protection locked="0"/>
    </xf>
    <xf numFmtId="0" fontId="28" fillId="3" borderId="0" xfId="0" applyFont="1" applyFill="1" applyBorder="1" applyAlignment="1" applyProtection="1">
      <alignment horizontal="right" vertical="center" wrapText="1" indent="5"/>
      <protection locked="0"/>
    </xf>
    <xf numFmtId="44" fontId="14" fillId="4" borderId="0" xfId="0" applyNumberFormat="1" applyFont="1" applyFill="1" applyBorder="1" applyProtection="1"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 indent="5"/>
      <protection locked="0"/>
    </xf>
    <xf numFmtId="44" fontId="12" fillId="0" borderId="2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protection locked="0"/>
    </xf>
    <xf numFmtId="44" fontId="12" fillId="0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44" fontId="12" fillId="0" borderId="30" xfId="0" applyNumberFormat="1" applyFont="1" applyFill="1" applyBorder="1" applyAlignment="1" applyProtection="1">
      <alignment horizontal="center"/>
    </xf>
    <xf numFmtId="44" fontId="12" fillId="0" borderId="2" xfId="0" applyNumberFormat="1" applyFont="1" applyFill="1" applyBorder="1" applyAlignment="1" applyProtection="1">
      <alignment horizontal="center"/>
    </xf>
    <xf numFmtId="44" fontId="12" fillId="2" borderId="29" xfId="0" applyNumberFormat="1" applyFont="1" applyFill="1" applyBorder="1" applyAlignment="1" applyProtection="1">
      <alignment horizontal="center"/>
    </xf>
    <xf numFmtId="44" fontId="16" fillId="0" borderId="2" xfId="0" applyNumberFormat="1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horizontal="center" wrapText="1"/>
      <protection locked="0"/>
    </xf>
    <xf numFmtId="44" fontId="14" fillId="2" borderId="2" xfId="0" applyNumberFormat="1" applyFont="1" applyFill="1" applyBorder="1" applyAlignment="1" applyProtection="1">
      <alignment horizontal="center"/>
    </xf>
    <xf numFmtId="0" fontId="12" fillId="3" borderId="27" xfId="0" applyFont="1" applyFill="1" applyBorder="1" applyAlignment="1" applyProtection="1">
      <alignment horizontal="left"/>
      <protection locked="0"/>
    </xf>
    <xf numFmtId="0" fontId="14" fillId="3" borderId="27" xfId="0" applyFont="1" applyFill="1" applyBorder="1" applyAlignment="1" applyProtection="1">
      <alignment horizontal="left" indent="1"/>
      <protection locked="0"/>
    </xf>
    <xf numFmtId="0" fontId="14" fillId="3" borderId="27" xfId="0" applyFont="1" applyFill="1" applyBorder="1" applyAlignment="1" applyProtection="1">
      <alignment horizontal="left" indent="25"/>
      <protection locked="0"/>
    </xf>
    <xf numFmtId="0" fontId="12" fillId="0" borderId="27" xfId="0" applyFont="1" applyFill="1" applyBorder="1" applyAlignment="1" applyProtection="1">
      <alignment horizontal="left" wrapText="1" indent="25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4" fillId="3" borderId="35" xfId="0" applyFont="1" applyFill="1" applyBorder="1" applyAlignment="1" applyProtection="1">
      <alignment wrapText="1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44" fontId="12" fillId="2" borderId="2" xfId="0" applyNumberFormat="1" applyFont="1" applyFill="1" applyBorder="1" applyProtection="1"/>
    <xf numFmtId="44" fontId="12" fillId="0" borderId="2" xfId="0" applyNumberFormat="1" applyFont="1" applyFill="1" applyBorder="1" applyProtection="1"/>
    <xf numFmtId="44" fontId="14" fillId="0" borderId="2" xfId="0" applyNumberFormat="1" applyFont="1" applyFill="1" applyBorder="1" applyProtection="1"/>
    <xf numFmtId="44" fontId="14" fillId="2" borderId="2" xfId="0" applyNumberFormat="1" applyFont="1" applyFill="1" applyBorder="1" applyProtection="1"/>
    <xf numFmtId="44" fontId="4" fillId="0" borderId="2" xfId="0" applyNumberFormat="1" applyFont="1" applyFill="1" applyBorder="1" applyProtection="1"/>
    <xf numFmtId="0" fontId="12" fillId="3" borderId="2" xfId="0" applyFont="1" applyFill="1" applyBorder="1" applyAlignment="1" applyProtection="1">
      <alignment horizontal="left" vertical="center" wrapText="1" indent="4"/>
    </xf>
    <xf numFmtId="0" fontId="12" fillId="2" borderId="2" xfId="0" applyFont="1" applyFill="1" applyBorder="1" applyAlignment="1" applyProtection="1">
      <alignment horizontal="left" vertical="center" wrapText="1" indent="4"/>
    </xf>
    <xf numFmtId="0" fontId="12" fillId="2" borderId="2" xfId="0" applyFont="1" applyFill="1" applyBorder="1" applyAlignment="1" applyProtection="1">
      <alignment horizontal="center" vertical="center" wrapText="1"/>
    </xf>
    <xf numFmtId="44" fontId="12" fillId="0" borderId="2" xfId="0" applyNumberFormat="1" applyFont="1" applyFill="1" applyBorder="1" applyAlignment="1" applyProtection="1">
      <alignment vertical="center"/>
    </xf>
    <xf numFmtId="0" fontId="12" fillId="4" borderId="17" xfId="0" applyFont="1" applyFill="1" applyBorder="1" applyAlignment="1" applyProtection="1">
      <alignment horizontal="left" vertical="center" wrapText="1" indent="5"/>
    </xf>
    <xf numFmtId="0" fontId="12" fillId="4" borderId="12" xfId="0" applyFont="1" applyFill="1" applyBorder="1" applyAlignment="1" applyProtection="1">
      <alignment horizontal="left" vertical="center" wrapText="1" indent="5"/>
    </xf>
    <xf numFmtId="0" fontId="12" fillId="2" borderId="34" xfId="0" applyFont="1" applyFill="1" applyBorder="1" applyAlignment="1" applyProtection="1">
      <alignment horizontal="left" vertical="center" wrapText="1" indent="5"/>
    </xf>
    <xf numFmtId="0" fontId="12" fillId="4" borderId="30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vertical="center"/>
    </xf>
    <xf numFmtId="0" fontId="23" fillId="6" borderId="6" xfId="1" applyNumberFormat="1" applyFont="1" applyFill="1" applyBorder="1" applyAlignment="1">
      <alignment horizontal="center"/>
    </xf>
    <xf numFmtId="0" fontId="0" fillId="6" borderId="30" xfId="0" applyFont="1" applyFill="1" applyBorder="1" applyAlignment="1">
      <alignment horizontal="left" indent="1"/>
    </xf>
    <xf numFmtId="0" fontId="0" fillId="6" borderId="27" xfId="0" applyFont="1" applyFill="1" applyBorder="1" applyAlignment="1">
      <alignment horizontal="left" indent="1"/>
    </xf>
    <xf numFmtId="0" fontId="22" fillId="6" borderId="27" xfId="0" applyFont="1" applyFill="1" applyBorder="1" applyAlignment="1">
      <alignment horizontal="left" indent="1"/>
    </xf>
    <xf numFmtId="0" fontId="24" fillId="6" borderId="27" xfId="5" applyFont="1" applyFill="1" applyBorder="1" applyAlignment="1">
      <alignment horizontal="left" indent="1"/>
    </xf>
    <xf numFmtId="0" fontId="25" fillId="6" borderId="27" xfId="5" applyFont="1" applyFill="1" applyBorder="1" applyAlignment="1">
      <alignment horizontal="left" indent="1"/>
    </xf>
    <xf numFmtId="0" fontId="0" fillId="6" borderId="27" xfId="5" quotePrefix="1" applyFont="1" applyFill="1" applyBorder="1" applyAlignment="1">
      <alignment horizontal="left" indent="1"/>
    </xf>
    <xf numFmtId="0" fontId="24" fillId="6" borderId="25" xfId="5" applyFont="1" applyFill="1" applyBorder="1" applyAlignment="1">
      <alignment horizontal="left" indent="1"/>
    </xf>
    <xf numFmtId="10" fontId="23" fillId="6" borderId="30" xfId="6" applyNumberFormat="1" applyFont="1" applyFill="1" applyBorder="1" applyAlignment="1">
      <alignment horizontal="left" indent="2"/>
    </xf>
    <xf numFmtId="0" fontId="26" fillId="6" borderId="27" xfId="5" applyFont="1" applyFill="1" applyBorder="1" applyAlignment="1">
      <alignment horizontal="left" indent="1"/>
    </xf>
    <xf numFmtId="10" fontId="23" fillId="6" borderId="27" xfId="6" applyNumberFormat="1" applyFont="1" applyFill="1" applyBorder="1" applyAlignment="1">
      <alignment horizontal="left" indent="2"/>
    </xf>
    <xf numFmtId="0" fontId="0" fillId="6" borderId="25" xfId="0" applyFont="1" applyFill="1" applyBorder="1" applyAlignment="1">
      <alignment horizontal="left" indent="1"/>
    </xf>
    <xf numFmtId="0" fontId="27" fillId="6" borderId="30" xfId="5" applyFont="1" applyFill="1" applyBorder="1" applyAlignment="1">
      <alignment horizontal="left" indent="1"/>
    </xf>
    <xf numFmtId="0" fontId="27" fillId="6" borderId="27" xfId="5" applyFont="1" applyFill="1" applyBorder="1" applyAlignment="1">
      <alignment horizontal="left" indent="1"/>
    </xf>
    <xf numFmtId="0" fontId="27" fillId="6" borderId="25" xfId="5" applyFont="1" applyFill="1" applyBorder="1" applyAlignment="1">
      <alignment horizontal="left" indent="1"/>
    </xf>
    <xf numFmtId="0" fontId="0" fillId="6" borderId="21" xfId="0" applyFont="1" applyFill="1" applyBorder="1" applyAlignment="1">
      <alignment horizontal="left" indent="5"/>
    </xf>
    <xf numFmtId="0" fontId="0" fillId="6" borderId="0" xfId="0" applyFont="1" applyFill="1" applyBorder="1" applyAlignment="1">
      <alignment horizontal="left" indent="2"/>
    </xf>
    <xf numFmtId="44" fontId="12" fillId="6" borderId="29" xfId="0" applyNumberFormat="1" applyFont="1" applyFill="1" applyBorder="1" applyAlignment="1" applyProtection="1">
      <alignment horizontal="center"/>
      <protection locked="0"/>
    </xf>
    <xf numFmtId="44" fontId="12" fillId="6" borderId="28" xfId="0" applyNumberFormat="1" applyFont="1" applyFill="1" applyBorder="1" applyAlignment="1" applyProtection="1">
      <alignment horizontal="center"/>
      <protection locked="0"/>
    </xf>
    <xf numFmtId="44" fontId="12" fillId="6" borderId="16" xfId="0" applyNumberFormat="1" applyFont="1" applyFill="1" applyBorder="1" applyAlignment="1" applyProtection="1">
      <alignment horizontal="center"/>
      <protection locked="0"/>
    </xf>
    <xf numFmtId="44" fontId="12" fillId="6" borderId="30" xfId="0" applyNumberFormat="1" applyFont="1" applyFill="1" applyBorder="1" applyAlignment="1" applyProtection="1">
      <alignment horizontal="center"/>
      <protection locked="0"/>
    </xf>
    <xf numFmtId="44" fontId="12" fillId="6" borderId="36" xfId="0" applyNumberFormat="1" applyFont="1" applyFill="1" applyBorder="1" applyAlignment="1" applyProtection="1">
      <alignment horizontal="center"/>
      <protection locked="0"/>
    </xf>
    <xf numFmtId="0" fontId="12" fillId="6" borderId="30" xfId="0" applyFont="1" applyFill="1" applyBorder="1" applyAlignment="1" applyProtection="1">
      <alignment horizontal="left" wrapText="1" indent="4"/>
      <protection locked="0"/>
    </xf>
    <xf numFmtId="0" fontId="12" fillId="6" borderId="28" xfId="0" applyFont="1" applyFill="1" applyBorder="1" applyAlignment="1" applyProtection="1">
      <alignment horizontal="left" wrapText="1" indent="4"/>
      <protection locked="0"/>
    </xf>
    <xf numFmtId="0" fontId="12" fillId="6" borderId="25" xfId="0" applyFont="1" applyFill="1" applyBorder="1" applyAlignment="1" applyProtection="1">
      <alignment horizontal="left" wrapText="1" indent="4"/>
      <protection locked="0"/>
    </xf>
    <xf numFmtId="0" fontId="12" fillId="6" borderId="21" xfId="0" applyFont="1" applyFill="1" applyBorder="1" applyAlignment="1" applyProtection="1">
      <alignment horizontal="left" vertical="center" wrapText="1"/>
      <protection locked="0"/>
    </xf>
    <xf numFmtId="44" fontId="12" fillId="6" borderId="16" xfId="0" applyNumberFormat="1" applyFont="1" applyFill="1" applyBorder="1" applyProtection="1">
      <protection locked="0"/>
    </xf>
    <xf numFmtId="44" fontId="12" fillId="6" borderId="29" xfId="0" applyNumberFormat="1" applyFont="1" applyFill="1" applyBorder="1" applyAlignment="1" applyProtection="1">
      <alignment horizontal="center" vertical="center"/>
      <protection locked="0"/>
    </xf>
    <xf numFmtId="44" fontId="12" fillId="6" borderId="28" xfId="0" applyNumberFormat="1" applyFont="1" applyFill="1" applyBorder="1" applyAlignment="1" applyProtection="1">
      <alignment horizontal="center" vertical="center"/>
      <protection locked="0"/>
    </xf>
    <xf numFmtId="44" fontId="12" fillId="6" borderId="16" xfId="0" applyNumberFormat="1" applyFont="1" applyFill="1" applyBorder="1" applyAlignment="1" applyProtection="1">
      <alignment horizontal="center" vertical="center"/>
      <protection locked="0"/>
    </xf>
    <xf numFmtId="0" fontId="12" fillId="6" borderId="30" xfId="0" applyFont="1" applyFill="1" applyBorder="1" applyAlignment="1" applyProtection="1">
      <alignment horizontal="left"/>
      <protection locked="0"/>
    </xf>
    <xf numFmtId="0" fontId="12" fillId="6" borderId="28" xfId="0" applyFont="1" applyFill="1" applyBorder="1" applyAlignment="1" applyProtection="1">
      <alignment horizontal="left"/>
      <protection locked="0"/>
    </xf>
    <xf numFmtId="0" fontId="12" fillId="6" borderId="25" xfId="0" applyFont="1" applyFill="1" applyBorder="1" applyAlignment="1" applyProtection="1">
      <alignment horizontal="left"/>
      <protection locked="0"/>
    </xf>
    <xf numFmtId="44" fontId="12" fillId="6" borderId="25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left" vertical="center" wrapText="1"/>
      <protection locked="0"/>
    </xf>
    <xf numFmtId="0" fontId="12" fillId="6" borderId="20" xfId="0" applyFont="1" applyFill="1" applyBorder="1" applyAlignment="1" applyProtection="1">
      <alignment horizontal="left" vertical="center" wrapText="1"/>
      <protection locked="0"/>
    </xf>
    <xf numFmtId="0" fontId="12" fillId="6" borderId="19" xfId="0" applyFont="1" applyFill="1" applyBorder="1" applyAlignment="1" applyProtection="1">
      <alignment horizontal="left" vertical="center" wrapText="1"/>
      <protection locked="0"/>
    </xf>
    <xf numFmtId="0" fontId="12" fillId="6" borderId="14" xfId="0" applyFont="1" applyFill="1" applyBorder="1" applyAlignment="1" applyProtection="1">
      <alignment horizontal="left" vertical="center" wrapText="1"/>
      <protection locked="0"/>
    </xf>
    <xf numFmtId="0" fontId="12" fillId="6" borderId="18" xfId="0" applyFont="1" applyFill="1" applyBorder="1" applyAlignment="1" applyProtection="1">
      <alignment horizontal="left" vertical="center" wrapText="1"/>
      <protection locked="0"/>
    </xf>
    <xf numFmtId="0" fontId="15" fillId="7" borderId="2" xfId="0" applyFont="1" applyFill="1" applyBorder="1" applyAlignment="1" applyProtection="1">
      <alignment horizontal="right" vertical="center"/>
    </xf>
    <xf numFmtId="0" fontId="33" fillId="7" borderId="0" xfId="0" applyFont="1" applyFill="1" applyBorder="1" applyAlignment="1" applyProtection="1">
      <alignment horizontal="left"/>
      <protection locked="0"/>
    </xf>
    <xf numFmtId="0" fontId="33" fillId="7" borderId="0" xfId="0" applyFont="1" applyFill="1" applyAlignment="1" applyProtection="1">
      <protection locked="0"/>
    </xf>
    <xf numFmtId="0" fontId="15" fillId="7" borderId="2" xfId="0" applyFont="1" applyFill="1" applyBorder="1" applyAlignment="1" applyProtection="1">
      <alignment horizontal="right" vertical="center" wrapText="1"/>
    </xf>
    <xf numFmtId="0" fontId="12" fillId="7" borderId="0" xfId="0" applyFont="1" applyFill="1" applyProtection="1">
      <protection locked="0"/>
    </xf>
    <xf numFmtId="44" fontId="12" fillId="7" borderId="0" xfId="0" applyNumberFormat="1" applyFont="1" applyFill="1" applyBorder="1" applyAlignment="1" applyProtection="1">
      <alignment horizontal="center"/>
      <protection locked="0"/>
    </xf>
    <xf numFmtId="0" fontId="14" fillId="7" borderId="0" xfId="0" applyFont="1" applyFill="1" applyAlignment="1" applyProtection="1">
      <alignment wrapText="1"/>
      <protection locked="0"/>
    </xf>
    <xf numFmtId="0" fontId="37" fillId="7" borderId="0" xfId="0" applyFont="1" applyFill="1" applyBorder="1" applyAlignment="1" applyProtection="1">
      <alignment horizontal="left"/>
      <protection locked="0"/>
    </xf>
    <xf numFmtId="0" fontId="7" fillId="7" borderId="0" xfId="0" applyFont="1" applyFill="1" applyBorder="1" applyAlignment="1" applyProtection="1">
      <alignment vertical="center"/>
      <protection locked="0"/>
    </xf>
    <xf numFmtId="0" fontId="0" fillId="4" borderId="0" xfId="0" applyFill="1"/>
    <xf numFmtId="0" fontId="22" fillId="4" borderId="0" xfId="0" applyFont="1" applyFill="1"/>
    <xf numFmtId="0" fontId="40" fillId="6" borderId="0" xfId="0" applyFont="1" applyFill="1" applyAlignment="1">
      <alignment horizontal="left" indent="2"/>
    </xf>
    <xf numFmtId="0" fontId="40" fillId="4" borderId="0" xfId="0" applyFont="1" applyFill="1" applyAlignment="1">
      <alignment horizontal="left" indent="2"/>
    </xf>
    <xf numFmtId="0" fontId="22" fillId="4" borderId="0" xfId="0" applyFont="1" applyFill="1" applyAlignment="1">
      <alignment horizontal="left" indent="2"/>
    </xf>
    <xf numFmtId="0" fontId="12" fillId="4" borderId="30" xfId="0" applyFont="1" applyFill="1" applyBorder="1" applyAlignment="1" applyProtection="1">
      <alignment horizontal="left" vertical="center" wrapText="1"/>
      <protection locked="0"/>
    </xf>
    <xf numFmtId="44" fontId="12" fillId="4" borderId="0" xfId="0" applyNumberFormat="1" applyFont="1" applyFill="1" applyBorder="1" applyProtection="1">
      <protection locked="0"/>
    </xf>
    <xf numFmtId="0" fontId="37" fillId="7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 vertical="center" wrapText="1" indent="5"/>
    </xf>
    <xf numFmtId="0" fontId="12" fillId="0" borderId="0" xfId="0" applyFont="1" applyFill="1" applyBorder="1" applyAlignment="1" applyProtection="1">
      <alignment horizontal="left" vertical="center" wrapText="1" indent="5"/>
    </xf>
    <xf numFmtId="0" fontId="12" fillId="3" borderId="0" xfId="0" applyFont="1" applyFill="1" applyProtection="1"/>
    <xf numFmtId="0" fontId="14" fillId="0" borderId="11" xfId="0" applyFont="1" applyFill="1" applyBorder="1" applyAlignment="1" applyProtection="1">
      <alignment horizontal="right" vertical="center" wrapText="1" indent="1"/>
    </xf>
    <xf numFmtId="0" fontId="14" fillId="0" borderId="11" xfId="0" applyFont="1" applyFill="1" applyBorder="1" applyAlignment="1" applyProtection="1">
      <alignment horizontal="right" vertical="center" indent="1"/>
    </xf>
    <xf numFmtId="0" fontId="14" fillId="3" borderId="0" xfId="0" applyFont="1" applyFill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left" wrapText="1" indent="1"/>
    </xf>
    <xf numFmtId="0" fontId="37" fillId="7" borderId="0" xfId="0" applyFont="1" applyFill="1" applyBorder="1" applyAlignment="1" applyProtection="1">
      <alignment horizontal="left" indent="1"/>
    </xf>
    <xf numFmtId="44" fontId="14" fillId="3" borderId="0" xfId="0" applyNumberFormat="1" applyFont="1" applyFill="1" applyBorder="1" applyAlignment="1" applyProtection="1">
      <alignment horizontal="center" wrapText="1"/>
    </xf>
    <xf numFmtId="0" fontId="18" fillId="3" borderId="0" xfId="0" applyFont="1" applyFill="1" applyAlignment="1" applyProtection="1">
      <alignment horizontal="center" vertical="center" wrapText="1"/>
    </xf>
    <xf numFmtId="0" fontId="39" fillId="7" borderId="0" xfId="0" applyFont="1" applyFill="1" applyAlignment="1">
      <alignment horizontal="center"/>
    </xf>
    <xf numFmtId="0" fontId="22" fillId="4" borderId="0" xfId="0" applyFont="1" applyFill="1" applyAlignment="1">
      <alignment horizontal="left" wrapText="1"/>
    </xf>
    <xf numFmtId="0" fontId="40" fillId="4" borderId="0" xfId="0" applyFont="1" applyFill="1" applyAlignment="1">
      <alignment horizontal="left" wrapText="1"/>
    </xf>
    <xf numFmtId="0" fontId="31" fillId="3" borderId="0" xfId="0" applyFont="1" applyFill="1" applyAlignment="1" applyProtection="1">
      <alignment horizontal="left" vertical="center" wrapText="1"/>
    </xf>
    <xf numFmtId="0" fontId="14" fillId="3" borderId="30" xfId="0" applyFont="1" applyFill="1" applyBorder="1" applyAlignment="1" applyProtection="1">
      <alignment horizontal="left" vertical="center" wrapText="1"/>
    </xf>
    <xf numFmtId="0" fontId="14" fillId="3" borderId="27" xfId="0" applyFont="1" applyFill="1" applyBorder="1" applyAlignment="1" applyProtection="1">
      <alignment horizontal="left" vertical="center" wrapText="1"/>
    </xf>
    <xf numFmtId="0" fontId="14" fillId="3" borderId="25" xfId="0" applyFont="1" applyFill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/>
      <protection locked="0"/>
    </xf>
    <xf numFmtId="0" fontId="0" fillId="6" borderId="22" xfId="0" applyFont="1" applyFill="1" applyBorder="1" applyAlignment="1" applyProtection="1">
      <alignment horizontal="left" vertical="top"/>
      <protection locked="0"/>
    </xf>
    <xf numFmtId="0" fontId="0" fillId="6" borderId="21" xfId="0" applyFont="1" applyFill="1" applyBorder="1" applyAlignment="1" applyProtection="1">
      <alignment horizontal="left" vertical="top"/>
      <protection locked="0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0" fillId="6" borderId="20" xfId="0" applyFont="1" applyFill="1" applyBorder="1" applyAlignment="1" applyProtection="1">
      <alignment horizontal="left" vertical="top"/>
      <protection locked="0"/>
    </xf>
    <xf numFmtId="0" fontId="0" fillId="6" borderId="19" xfId="0" applyFont="1" applyFill="1" applyBorder="1" applyAlignment="1" applyProtection="1">
      <alignment horizontal="left" vertical="top"/>
      <protection locked="0"/>
    </xf>
    <xf numFmtId="0" fontId="0" fillId="6" borderId="14" xfId="0" applyFont="1" applyFill="1" applyBorder="1" applyAlignment="1" applyProtection="1">
      <alignment horizontal="left" vertical="top"/>
      <protection locked="0"/>
    </xf>
    <xf numFmtId="0" fontId="0" fillId="6" borderId="18" xfId="0" applyFont="1" applyFill="1" applyBorder="1" applyAlignment="1" applyProtection="1">
      <alignment horizontal="left" vertical="top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6" borderId="22" xfId="0" applyFont="1" applyFill="1" applyBorder="1" applyAlignment="1" applyProtection="1">
      <alignment horizontal="left" vertical="top" wrapText="1"/>
      <protection locked="0"/>
    </xf>
    <xf numFmtId="0" fontId="0" fillId="6" borderId="21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Alignment="1" applyProtection="1">
      <alignment horizontal="left" vertical="top" wrapText="1"/>
      <protection locked="0"/>
    </xf>
    <xf numFmtId="0" fontId="0" fillId="6" borderId="20" xfId="0" applyFont="1" applyFill="1" applyBorder="1" applyAlignment="1" applyProtection="1">
      <alignment horizontal="left" vertical="top" wrapText="1"/>
      <protection locked="0"/>
    </xf>
    <xf numFmtId="0" fontId="0" fillId="6" borderId="19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8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12" fillId="3" borderId="27" xfId="0" applyFont="1" applyFill="1" applyBorder="1" applyAlignment="1" applyProtection="1">
      <alignment horizontal="left" vertical="center" wrapText="1"/>
    </xf>
    <xf numFmtId="0" fontId="12" fillId="3" borderId="25" xfId="0" applyFont="1" applyFill="1" applyBorder="1" applyAlignment="1" applyProtection="1">
      <alignment horizontal="left" vertical="center" wrapText="1"/>
    </xf>
    <xf numFmtId="0" fontId="12" fillId="6" borderId="17" xfId="0" applyFont="1" applyFill="1" applyBorder="1" applyAlignment="1" applyProtection="1">
      <alignment horizontal="left" vertical="top" wrapText="1"/>
      <protection locked="0"/>
    </xf>
    <xf numFmtId="0" fontId="12" fillId="6" borderId="22" xfId="0" applyFont="1" applyFill="1" applyBorder="1" applyAlignment="1" applyProtection="1">
      <alignment horizontal="left" vertical="top" wrapText="1"/>
      <protection locked="0"/>
    </xf>
    <xf numFmtId="0" fontId="12" fillId="6" borderId="21" xfId="0" applyFont="1" applyFill="1" applyBorder="1" applyAlignment="1" applyProtection="1">
      <alignment horizontal="left" vertical="top" wrapText="1"/>
      <protection locked="0"/>
    </xf>
    <xf numFmtId="0" fontId="12" fillId="6" borderId="0" xfId="0" applyFont="1" applyFill="1" applyBorder="1" applyAlignment="1" applyProtection="1">
      <alignment horizontal="left" vertical="top" wrapText="1"/>
      <protection locked="0"/>
    </xf>
    <xf numFmtId="0" fontId="12" fillId="6" borderId="20" xfId="0" applyFont="1" applyFill="1" applyBorder="1" applyAlignment="1" applyProtection="1">
      <alignment horizontal="left" vertical="top" wrapText="1"/>
      <protection locked="0"/>
    </xf>
    <xf numFmtId="0" fontId="12" fillId="6" borderId="19" xfId="0" applyFont="1" applyFill="1" applyBorder="1" applyAlignment="1" applyProtection="1">
      <alignment horizontal="left" vertical="top" wrapText="1"/>
      <protection locked="0"/>
    </xf>
    <xf numFmtId="0" fontId="12" fillId="6" borderId="14" xfId="0" applyFont="1" applyFill="1" applyBorder="1" applyAlignment="1" applyProtection="1">
      <alignment horizontal="left" vertical="top" wrapText="1"/>
      <protection locked="0"/>
    </xf>
    <xf numFmtId="0" fontId="12" fillId="6" borderId="18" xfId="0" applyFont="1" applyFill="1" applyBorder="1" applyAlignment="1" applyProtection="1">
      <alignment horizontal="left" vertical="top" wrapText="1"/>
      <protection locked="0"/>
    </xf>
    <xf numFmtId="0" fontId="34" fillId="7" borderId="0" xfId="0" applyFont="1" applyFill="1" applyAlignment="1" applyProtection="1">
      <alignment horizontal="left" vertical="center" indent="1"/>
    </xf>
    <xf numFmtId="0" fontId="12" fillId="6" borderId="23" xfId="0" applyFont="1" applyFill="1" applyBorder="1" applyAlignment="1" applyProtection="1">
      <alignment horizontal="left" vertical="center" indent="1"/>
      <protection locked="0"/>
    </xf>
    <xf numFmtId="0" fontId="12" fillId="6" borderId="17" xfId="0" applyFont="1" applyFill="1" applyBorder="1" applyAlignment="1" applyProtection="1">
      <alignment horizontal="left" vertical="center" indent="1"/>
      <protection locked="0"/>
    </xf>
    <xf numFmtId="0" fontId="12" fillId="6" borderId="22" xfId="0" applyFont="1" applyFill="1" applyBorder="1" applyAlignment="1" applyProtection="1">
      <alignment horizontal="left" vertical="center" indent="1"/>
      <protection locked="0"/>
    </xf>
    <xf numFmtId="0" fontId="12" fillId="6" borderId="11" xfId="0" applyFont="1" applyFill="1" applyBorder="1" applyAlignment="1" applyProtection="1">
      <alignment horizontal="left" vertical="center" indent="1"/>
      <protection locked="0"/>
    </xf>
    <xf numFmtId="0" fontId="12" fillId="6" borderId="13" xfId="0" applyFont="1" applyFill="1" applyBorder="1" applyAlignment="1" applyProtection="1">
      <alignment horizontal="left" vertical="center" indent="1"/>
      <protection locked="0"/>
    </xf>
    <xf numFmtId="0" fontId="12" fillId="6" borderId="12" xfId="0" applyFont="1" applyFill="1" applyBorder="1" applyAlignment="1" applyProtection="1">
      <alignment horizontal="left" vertical="center" indent="1"/>
      <protection locked="0"/>
    </xf>
    <xf numFmtId="0" fontId="12" fillId="4" borderId="11" xfId="0" applyFont="1" applyFill="1" applyBorder="1" applyAlignment="1" applyProtection="1">
      <alignment horizontal="left" vertical="center" wrapText="1" indent="1"/>
    </xf>
    <xf numFmtId="0" fontId="12" fillId="4" borderId="13" xfId="0" applyFont="1" applyFill="1" applyBorder="1" applyAlignment="1" applyProtection="1">
      <alignment horizontal="left" vertical="center" wrapText="1" indent="1"/>
    </xf>
    <xf numFmtId="0" fontId="12" fillId="4" borderId="12" xfId="0" applyFont="1" applyFill="1" applyBorder="1" applyAlignment="1" applyProtection="1">
      <alignment horizontal="left" vertical="center" wrapText="1" indent="1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left" vertical="center" wrapText="1" indent="2"/>
    </xf>
    <xf numFmtId="0" fontId="14" fillId="3" borderId="0" xfId="0" applyFont="1" applyFill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left" vertical="center" wrapText="1" indent="23"/>
      <protection locked="0"/>
    </xf>
    <xf numFmtId="0" fontId="14" fillId="0" borderId="30" xfId="0" applyFont="1" applyFill="1" applyBorder="1" applyAlignment="1" applyProtection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</xf>
    <xf numFmtId="0" fontId="14" fillId="0" borderId="25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4" fillId="7" borderId="30" xfId="0" applyFont="1" applyFill="1" applyBorder="1" applyAlignment="1" applyProtection="1">
      <alignment horizontal="left" vertical="center" wrapText="1"/>
    </xf>
    <xf numFmtId="0" fontId="14" fillId="7" borderId="27" xfId="0" applyFont="1" applyFill="1" applyBorder="1" applyAlignment="1" applyProtection="1">
      <alignment horizontal="left" vertical="center" wrapText="1"/>
    </xf>
    <xf numFmtId="0" fontId="14" fillId="7" borderId="25" xfId="0" applyFont="1" applyFill="1" applyBorder="1" applyAlignment="1" applyProtection="1">
      <alignment horizontal="left" vertical="center" wrapText="1"/>
    </xf>
    <xf numFmtId="0" fontId="12" fillId="6" borderId="11" xfId="0" applyFont="1" applyFill="1" applyBorder="1" applyAlignment="1" applyProtection="1">
      <alignment horizontal="left" vertical="center" wrapText="1"/>
      <protection locked="0"/>
    </xf>
    <xf numFmtId="0" fontId="12" fillId="6" borderId="13" xfId="0" applyFont="1" applyFill="1" applyBorder="1" applyAlignment="1" applyProtection="1">
      <alignment horizontal="left" vertical="center" wrapText="1"/>
      <protection locked="0"/>
    </xf>
    <xf numFmtId="0" fontId="12" fillId="6" borderId="12" xfId="0" applyFont="1" applyFill="1" applyBorder="1" applyAlignment="1" applyProtection="1">
      <alignment horizontal="left" vertical="center" wrapText="1"/>
      <protection locked="0"/>
    </xf>
    <xf numFmtId="0" fontId="12" fillId="6" borderId="23" xfId="0" applyFont="1" applyFill="1" applyBorder="1" applyAlignment="1" applyProtection="1">
      <alignment horizontal="left" vertical="center" wrapText="1"/>
      <protection locked="0"/>
    </xf>
    <xf numFmtId="0" fontId="12" fillId="6" borderId="17" xfId="0" applyFont="1" applyFill="1" applyBorder="1" applyAlignment="1" applyProtection="1">
      <alignment horizontal="left" vertical="center" wrapText="1"/>
      <protection locked="0"/>
    </xf>
    <xf numFmtId="0" fontId="12" fillId="6" borderId="22" xfId="0" applyFont="1" applyFill="1" applyBorder="1" applyAlignment="1" applyProtection="1">
      <alignment horizontal="left" vertical="center" wrapText="1"/>
      <protection locked="0"/>
    </xf>
    <xf numFmtId="0" fontId="12" fillId="3" borderId="23" xfId="0" applyFont="1" applyFill="1" applyBorder="1" applyAlignment="1" applyProtection="1">
      <alignment horizontal="left" vertical="center" wrapText="1" indent="5"/>
    </xf>
    <xf numFmtId="0" fontId="12" fillId="3" borderId="21" xfId="0" applyFont="1" applyFill="1" applyBorder="1" applyAlignment="1" applyProtection="1">
      <alignment horizontal="left" vertical="center" wrapText="1" indent="5"/>
    </xf>
    <xf numFmtId="0" fontId="12" fillId="3" borderId="19" xfId="0" applyFont="1" applyFill="1" applyBorder="1" applyAlignment="1" applyProtection="1">
      <alignment horizontal="left" vertical="center" wrapText="1" indent="5"/>
    </xf>
    <xf numFmtId="0" fontId="12" fillId="3" borderId="11" xfId="0" applyFont="1" applyFill="1" applyBorder="1" applyAlignment="1" applyProtection="1">
      <alignment horizontal="left" vertical="center" wrapText="1" indent="4"/>
    </xf>
    <xf numFmtId="0" fontId="12" fillId="3" borderId="12" xfId="0" applyFont="1" applyFill="1" applyBorder="1" applyAlignment="1" applyProtection="1">
      <alignment horizontal="left" vertical="center" wrapText="1" indent="4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left" vertical="center" wrapText="1" indent="2"/>
      <protection locked="0"/>
    </xf>
    <xf numFmtId="0" fontId="6" fillId="4" borderId="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2" xfId="0" applyBorder="1" applyAlignment="1">
      <alignment vertical="top"/>
    </xf>
    <xf numFmtId="0" fontId="13" fillId="5" borderId="0" xfId="0" applyFont="1" applyFill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wrapText="1" indent="2"/>
    </xf>
    <xf numFmtId="0" fontId="11" fillId="0" borderId="17" xfId="0" applyFont="1" applyFill="1" applyBorder="1" applyAlignment="1">
      <alignment horizontal="left" vertical="center" indent="2"/>
    </xf>
    <xf numFmtId="0" fontId="11" fillId="0" borderId="22" xfId="0" applyFont="1" applyFill="1" applyBorder="1" applyAlignment="1">
      <alignment horizontal="left" vertical="center" indent="2"/>
    </xf>
    <xf numFmtId="0" fontId="0" fillId="0" borderId="0" xfId="0" applyFont="1" applyAlignment="1">
      <alignment horizontal="center"/>
    </xf>
    <xf numFmtId="49" fontId="21" fillId="0" borderId="4" xfId="5" applyNumberFormat="1" applyFont="1" applyFill="1" applyBorder="1" applyAlignment="1">
      <alignment horizontal="center"/>
    </xf>
    <xf numFmtId="49" fontId="21" fillId="0" borderId="7" xfId="5" applyNumberFormat="1" applyFont="1" applyFill="1" applyBorder="1" applyAlignment="1">
      <alignment horizontal="center"/>
    </xf>
    <xf numFmtId="49" fontId="21" fillId="0" borderId="24" xfId="5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vertical="top"/>
    </xf>
    <xf numFmtId="0" fontId="6" fillId="4" borderId="20" xfId="0" applyFont="1" applyFill="1" applyBorder="1" applyAlignment="1">
      <alignment vertical="top"/>
    </xf>
    <xf numFmtId="0" fontId="6" fillId="4" borderId="8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4" borderId="32" xfId="0" applyFont="1" applyFill="1" applyBorder="1" applyAlignment="1">
      <alignment vertical="top"/>
    </xf>
  </cellXfs>
  <cellStyles count="8">
    <cellStyle name="Milliers" xfId="1" builtinId="3"/>
    <cellStyle name="Milliers 2" xfId="2"/>
    <cellStyle name="Monétaire" xfId="3" builtinId="4"/>
    <cellStyle name="Monétaire 2" xfId="4"/>
    <cellStyle name="Normal" xfId="0" builtinId="0"/>
    <cellStyle name="Normal 2" xfId="5"/>
    <cellStyle name="Pourcentage" xfId="6" builtinId="5"/>
    <cellStyle name="Pourcentage 2" xfId="7"/>
  </cellStyles>
  <dxfs count="3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4D1"/>
      <color rgb="FFFFD85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21166</xdr:rowOff>
    </xdr:from>
    <xdr:to>
      <xdr:col>2</xdr:col>
      <xdr:colOff>357187</xdr:colOff>
      <xdr:row>16</xdr:row>
      <xdr:rowOff>0</xdr:rowOff>
    </xdr:to>
    <xdr:sp macro="" textlink="">
      <xdr:nvSpPr>
        <xdr:cNvPr id="2" name="ZoneTexte 1"/>
        <xdr:cNvSpPr txBox="1"/>
      </xdr:nvSpPr>
      <xdr:spPr>
        <a:xfrm>
          <a:off x="2228850" y="5583766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901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357187</xdr:colOff>
      <xdr:row>47</xdr:row>
      <xdr:rowOff>300</xdr:rowOff>
    </xdr:to>
    <xdr:sp macro="" textlink="">
      <xdr:nvSpPr>
        <xdr:cNvPr id="3" name="ZoneTexte 2"/>
        <xdr:cNvSpPr txBox="1"/>
      </xdr:nvSpPr>
      <xdr:spPr>
        <a:xfrm>
          <a:off x="1524000" y="15049500"/>
          <a:ext cx="357187" cy="3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498</a:t>
          </a:r>
        </a:p>
      </xdr:txBody>
    </xdr:sp>
    <xdr:clientData/>
  </xdr:twoCellAnchor>
  <xdr:twoCellAnchor>
    <xdr:from>
      <xdr:col>1</xdr:col>
      <xdr:colOff>0</xdr:colOff>
      <xdr:row>57</xdr:row>
      <xdr:rowOff>1</xdr:rowOff>
    </xdr:from>
    <xdr:to>
      <xdr:col>1</xdr:col>
      <xdr:colOff>357187</xdr:colOff>
      <xdr:row>57</xdr:row>
      <xdr:rowOff>224119</xdr:rowOff>
    </xdr:to>
    <xdr:sp macro="" textlink="">
      <xdr:nvSpPr>
        <xdr:cNvPr id="4" name="ZoneTexte 3"/>
        <xdr:cNvSpPr txBox="1"/>
      </xdr:nvSpPr>
      <xdr:spPr>
        <a:xfrm>
          <a:off x="762000" y="17526001"/>
          <a:ext cx="357187" cy="18601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920</a:t>
          </a:r>
        </a:p>
      </xdr:txBody>
    </xdr:sp>
    <xdr:clientData/>
  </xdr:twoCellAnchor>
  <xdr:twoCellAnchor>
    <xdr:from>
      <xdr:col>1</xdr:col>
      <xdr:colOff>11206</xdr:colOff>
      <xdr:row>59</xdr:row>
      <xdr:rowOff>0</xdr:rowOff>
    </xdr:from>
    <xdr:to>
      <xdr:col>1</xdr:col>
      <xdr:colOff>368393</xdr:colOff>
      <xdr:row>59</xdr:row>
      <xdr:rowOff>179294</xdr:rowOff>
    </xdr:to>
    <xdr:sp macro="" textlink="">
      <xdr:nvSpPr>
        <xdr:cNvPr id="5" name="ZoneTexte 4"/>
        <xdr:cNvSpPr txBox="1"/>
      </xdr:nvSpPr>
      <xdr:spPr>
        <a:xfrm>
          <a:off x="773206" y="17907000"/>
          <a:ext cx="357187" cy="17929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921</a:t>
          </a:r>
        </a:p>
      </xdr:txBody>
    </xdr:sp>
    <xdr:clientData/>
  </xdr:twoCellAnchor>
  <xdr:twoCellAnchor>
    <xdr:from>
      <xdr:col>1</xdr:col>
      <xdr:colOff>0</xdr:colOff>
      <xdr:row>66</xdr:row>
      <xdr:rowOff>232</xdr:rowOff>
    </xdr:from>
    <xdr:to>
      <xdr:col>1</xdr:col>
      <xdr:colOff>357187</xdr:colOff>
      <xdr:row>67</xdr:row>
      <xdr:rowOff>22412</xdr:rowOff>
    </xdr:to>
    <xdr:sp macro="" textlink="">
      <xdr:nvSpPr>
        <xdr:cNvPr id="6" name="ZoneTexte 5"/>
        <xdr:cNvSpPr txBox="1"/>
      </xdr:nvSpPr>
      <xdr:spPr>
        <a:xfrm>
          <a:off x="762000" y="18288232"/>
          <a:ext cx="357187" cy="21268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922</a:t>
          </a:r>
        </a:p>
      </xdr:txBody>
    </xdr:sp>
    <xdr:clientData/>
  </xdr:twoCellAnchor>
  <xdr:twoCellAnchor>
    <xdr:from>
      <xdr:col>2</xdr:col>
      <xdr:colOff>1191</xdr:colOff>
      <xdr:row>28</xdr:row>
      <xdr:rowOff>186929</xdr:rowOff>
    </xdr:from>
    <xdr:to>
      <xdr:col>2</xdr:col>
      <xdr:colOff>358378</xdr:colOff>
      <xdr:row>29</xdr:row>
      <xdr:rowOff>187229</xdr:rowOff>
    </xdr:to>
    <xdr:sp macro="" textlink="">
      <xdr:nvSpPr>
        <xdr:cNvPr id="7" name="ZoneTexte 6"/>
        <xdr:cNvSpPr txBox="1"/>
      </xdr:nvSpPr>
      <xdr:spPr>
        <a:xfrm>
          <a:off x="1525191" y="3615929"/>
          <a:ext cx="357187" cy="1908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25</xdr:row>
          <xdr:rowOff>171450</xdr:rowOff>
        </xdr:from>
        <xdr:to>
          <xdr:col>6</xdr:col>
          <xdr:colOff>695325</xdr:colOff>
          <xdr:row>27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101</xdr:row>
          <xdr:rowOff>180975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2228850</xdr:colOff>
      <xdr:row>23</xdr:row>
      <xdr:rowOff>9524</xdr:rowOff>
    </xdr:from>
    <xdr:to>
      <xdr:col>2</xdr:col>
      <xdr:colOff>355506</xdr:colOff>
      <xdr:row>23</xdr:row>
      <xdr:rowOff>180975</xdr:rowOff>
    </xdr:to>
    <xdr:sp macro="" textlink="">
      <xdr:nvSpPr>
        <xdr:cNvPr id="23" name="ZoneTexte 22"/>
        <xdr:cNvSpPr txBox="1"/>
      </xdr:nvSpPr>
      <xdr:spPr>
        <a:xfrm>
          <a:off x="2362200" y="5524499"/>
          <a:ext cx="384081" cy="17145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904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357187</xdr:colOff>
      <xdr:row>35</xdr:row>
      <xdr:rowOff>169334</xdr:rowOff>
    </xdr:to>
    <xdr:sp macro="" textlink="">
      <xdr:nvSpPr>
        <xdr:cNvPr id="24" name="ZoneTexte 23"/>
        <xdr:cNvSpPr txBox="1"/>
      </xdr:nvSpPr>
      <xdr:spPr>
        <a:xfrm>
          <a:off x="1524000" y="47625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9525</xdr:rowOff>
        </xdr:from>
        <xdr:to>
          <xdr:col>6</xdr:col>
          <xdr:colOff>695325</xdr:colOff>
          <xdr:row>20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695325</xdr:colOff>
          <xdr:row>21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21</xdr:row>
          <xdr:rowOff>0</xdr:rowOff>
        </xdr:from>
        <xdr:to>
          <xdr:col>6</xdr:col>
          <xdr:colOff>695325</xdr:colOff>
          <xdr:row>22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27</xdr:row>
          <xdr:rowOff>0</xdr:rowOff>
        </xdr:from>
        <xdr:to>
          <xdr:col>6</xdr:col>
          <xdr:colOff>695325</xdr:colOff>
          <xdr:row>28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0</xdr:rowOff>
        </xdr:from>
        <xdr:to>
          <xdr:col>6</xdr:col>
          <xdr:colOff>695325</xdr:colOff>
          <xdr:row>29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0</xdr:rowOff>
        </xdr:from>
        <xdr:to>
          <xdr:col>6</xdr:col>
          <xdr:colOff>695325</xdr:colOff>
          <xdr:row>32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0</xdr:rowOff>
        </xdr:from>
        <xdr:to>
          <xdr:col>6</xdr:col>
          <xdr:colOff>695325</xdr:colOff>
          <xdr:row>33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0</xdr:rowOff>
        </xdr:from>
        <xdr:to>
          <xdr:col>6</xdr:col>
          <xdr:colOff>695325</xdr:colOff>
          <xdr:row>34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0</xdr:rowOff>
        </xdr:from>
        <xdr:to>
          <xdr:col>6</xdr:col>
          <xdr:colOff>695325</xdr:colOff>
          <xdr:row>35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24</xdr:row>
          <xdr:rowOff>161925</xdr:rowOff>
        </xdr:from>
        <xdr:to>
          <xdr:col>6</xdr:col>
          <xdr:colOff>695325</xdr:colOff>
          <xdr:row>26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742950</xdr:colOff>
          <xdr:row>36</xdr:row>
          <xdr:rowOff>95250</xdr:rowOff>
        </xdr:from>
        <xdr:to>
          <xdr:col>30</xdr:col>
          <xdr:colOff>371475</xdr:colOff>
          <xdr:row>36</xdr:row>
          <xdr:rowOff>323850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6724</xdr:colOff>
      <xdr:row>43</xdr:row>
      <xdr:rowOff>17929</xdr:rowOff>
    </xdr:from>
    <xdr:to>
      <xdr:col>2</xdr:col>
      <xdr:colOff>363911</xdr:colOff>
      <xdr:row>43</xdr:row>
      <xdr:rowOff>187263</xdr:rowOff>
    </xdr:to>
    <xdr:sp macro="" textlink="">
      <xdr:nvSpPr>
        <xdr:cNvPr id="83" name="ZoneTexte 82"/>
        <xdr:cNvSpPr txBox="1"/>
      </xdr:nvSpPr>
      <xdr:spPr>
        <a:xfrm>
          <a:off x="1530724" y="143054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460</a:t>
          </a:r>
        </a:p>
      </xdr:txBody>
    </xdr:sp>
    <xdr:clientData/>
  </xdr:twoCellAnchor>
  <xdr:twoCellAnchor>
    <xdr:from>
      <xdr:col>2</xdr:col>
      <xdr:colOff>6724</xdr:colOff>
      <xdr:row>45</xdr:row>
      <xdr:rowOff>17929</xdr:rowOff>
    </xdr:from>
    <xdr:to>
      <xdr:col>2</xdr:col>
      <xdr:colOff>363911</xdr:colOff>
      <xdr:row>45</xdr:row>
      <xdr:rowOff>187263</xdr:rowOff>
    </xdr:to>
    <xdr:sp macro="" textlink="">
      <xdr:nvSpPr>
        <xdr:cNvPr id="84" name="ZoneTexte 83"/>
        <xdr:cNvSpPr txBox="1"/>
      </xdr:nvSpPr>
      <xdr:spPr>
        <a:xfrm>
          <a:off x="1530724" y="146864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460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6724</xdr:colOff>
      <xdr:row>43</xdr:row>
      <xdr:rowOff>17929</xdr:rowOff>
    </xdr:from>
    <xdr:to>
      <xdr:col>2</xdr:col>
      <xdr:colOff>363911</xdr:colOff>
      <xdr:row>43</xdr:row>
      <xdr:rowOff>187263</xdr:rowOff>
    </xdr:to>
    <xdr:sp macro="" textlink="">
      <xdr:nvSpPr>
        <xdr:cNvPr id="88" name="ZoneTexte 87"/>
        <xdr:cNvSpPr txBox="1"/>
      </xdr:nvSpPr>
      <xdr:spPr>
        <a:xfrm>
          <a:off x="1530724" y="143054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909</a:t>
          </a:r>
        </a:p>
      </xdr:txBody>
    </xdr:sp>
    <xdr:clientData/>
  </xdr:twoCellAnchor>
  <xdr:twoCellAnchor>
    <xdr:from>
      <xdr:col>2</xdr:col>
      <xdr:colOff>6724</xdr:colOff>
      <xdr:row>45</xdr:row>
      <xdr:rowOff>17929</xdr:rowOff>
    </xdr:from>
    <xdr:to>
      <xdr:col>2</xdr:col>
      <xdr:colOff>363911</xdr:colOff>
      <xdr:row>45</xdr:row>
      <xdr:rowOff>187263</xdr:rowOff>
    </xdr:to>
    <xdr:sp macro="" textlink="">
      <xdr:nvSpPr>
        <xdr:cNvPr id="89" name="ZoneTexte 88"/>
        <xdr:cNvSpPr txBox="1"/>
      </xdr:nvSpPr>
      <xdr:spPr>
        <a:xfrm>
          <a:off x="1530724" y="146864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57</xdr:row>
          <xdr:rowOff>180975</xdr:rowOff>
        </xdr:from>
        <xdr:to>
          <xdr:col>6</xdr:col>
          <xdr:colOff>695325</xdr:colOff>
          <xdr:row>58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60</xdr:row>
          <xdr:rowOff>0</xdr:rowOff>
        </xdr:from>
        <xdr:to>
          <xdr:col>6</xdr:col>
          <xdr:colOff>695325</xdr:colOff>
          <xdr:row>61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65</xdr:row>
          <xdr:rowOff>123825</xdr:rowOff>
        </xdr:from>
        <xdr:to>
          <xdr:col>6</xdr:col>
          <xdr:colOff>704850</xdr:colOff>
          <xdr:row>66</xdr:row>
          <xdr:rowOff>161925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66</xdr:row>
          <xdr:rowOff>123825</xdr:rowOff>
        </xdr:from>
        <xdr:to>
          <xdr:col>6</xdr:col>
          <xdr:colOff>704850</xdr:colOff>
          <xdr:row>67</xdr:row>
          <xdr:rowOff>171450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67</xdr:row>
          <xdr:rowOff>123825</xdr:rowOff>
        </xdr:from>
        <xdr:to>
          <xdr:col>6</xdr:col>
          <xdr:colOff>704850</xdr:colOff>
          <xdr:row>68</xdr:row>
          <xdr:rowOff>171450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68</xdr:row>
          <xdr:rowOff>123825</xdr:rowOff>
        </xdr:from>
        <xdr:to>
          <xdr:col>6</xdr:col>
          <xdr:colOff>704850</xdr:colOff>
          <xdr:row>69</xdr:row>
          <xdr:rowOff>171450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69</xdr:row>
          <xdr:rowOff>123825</xdr:rowOff>
        </xdr:from>
        <xdr:to>
          <xdr:col>6</xdr:col>
          <xdr:colOff>704850</xdr:colOff>
          <xdr:row>70</xdr:row>
          <xdr:rowOff>171450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69</xdr:row>
          <xdr:rowOff>123825</xdr:rowOff>
        </xdr:from>
        <xdr:to>
          <xdr:col>6</xdr:col>
          <xdr:colOff>704850</xdr:colOff>
          <xdr:row>70</xdr:row>
          <xdr:rowOff>171450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70</xdr:row>
          <xdr:rowOff>123825</xdr:rowOff>
        </xdr:from>
        <xdr:to>
          <xdr:col>6</xdr:col>
          <xdr:colOff>704850</xdr:colOff>
          <xdr:row>71</xdr:row>
          <xdr:rowOff>171450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70</xdr:row>
          <xdr:rowOff>123825</xdr:rowOff>
        </xdr:from>
        <xdr:to>
          <xdr:col>6</xdr:col>
          <xdr:colOff>704850</xdr:colOff>
          <xdr:row>71</xdr:row>
          <xdr:rowOff>171450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44</xdr:row>
      <xdr:rowOff>0</xdr:rowOff>
    </xdr:from>
    <xdr:to>
      <xdr:col>2</xdr:col>
      <xdr:colOff>357187</xdr:colOff>
      <xdr:row>44</xdr:row>
      <xdr:rowOff>169334</xdr:rowOff>
    </xdr:to>
    <xdr:sp macro="" textlink="">
      <xdr:nvSpPr>
        <xdr:cNvPr id="103" name="ZoneTexte 102"/>
        <xdr:cNvSpPr txBox="1"/>
      </xdr:nvSpPr>
      <xdr:spPr>
        <a:xfrm>
          <a:off x="1524000" y="144780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910</a:t>
          </a:r>
        </a:p>
      </xdr:txBody>
    </xdr:sp>
    <xdr:clientData/>
  </xdr:twoCellAnchor>
  <xdr:twoCellAnchor>
    <xdr:from>
      <xdr:col>2</xdr:col>
      <xdr:colOff>9525</xdr:colOff>
      <xdr:row>49</xdr:row>
      <xdr:rowOff>0</xdr:rowOff>
    </xdr:from>
    <xdr:to>
      <xdr:col>2</xdr:col>
      <xdr:colOff>366712</xdr:colOff>
      <xdr:row>49</xdr:row>
      <xdr:rowOff>169334</xdr:rowOff>
    </xdr:to>
    <xdr:sp macro="" textlink="">
      <xdr:nvSpPr>
        <xdr:cNvPr id="104" name="ZoneTexte 103"/>
        <xdr:cNvSpPr txBox="1"/>
      </xdr:nvSpPr>
      <xdr:spPr>
        <a:xfrm>
          <a:off x="1533525" y="152400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913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2</xdr:col>
      <xdr:colOff>366712</xdr:colOff>
      <xdr:row>50</xdr:row>
      <xdr:rowOff>200025</xdr:rowOff>
    </xdr:to>
    <xdr:sp macro="" textlink="">
      <xdr:nvSpPr>
        <xdr:cNvPr id="106" name="ZoneTexte 105"/>
        <xdr:cNvSpPr txBox="1"/>
      </xdr:nvSpPr>
      <xdr:spPr>
        <a:xfrm>
          <a:off x="1533525" y="16021050"/>
          <a:ext cx="357187" cy="1714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914</a:t>
          </a:r>
        </a:p>
      </xdr:txBody>
    </xdr:sp>
    <xdr:clientData/>
  </xdr:twoCellAnchor>
  <xdr:twoCellAnchor>
    <xdr:from>
      <xdr:col>2</xdr:col>
      <xdr:colOff>11205</xdr:colOff>
      <xdr:row>72</xdr:row>
      <xdr:rowOff>168320</xdr:rowOff>
    </xdr:from>
    <xdr:to>
      <xdr:col>2</xdr:col>
      <xdr:colOff>368392</xdr:colOff>
      <xdr:row>74</xdr:row>
      <xdr:rowOff>0</xdr:rowOff>
    </xdr:to>
    <xdr:sp macro="" textlink="">
      <xdr:nvSpPr>
        <xdr:cNvPr id="109" name="ZoneTexte 108"/>
        <xdr:cNvSpPr txBox="1"/>
      </xdr:nvSpPr>
      <xdr:spPr>
        <a:xfrm>
          <a:off x="2241176" y="27017614"/>
          <a:ext cx="357187" cy="2014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930</a:t>
          </a:r>
        </a:p>
      </xdr:txBody>
    </xdr:sp>
    <xdr:clientData/>
  </xdr:twoCellAnchor>
  <xdr:twoCellAnchor>
    <xdr:from>
      <xdr:col>2</xdr:col>
      <xdr:colOff>0</xdr:colOff>
      <xdr:row>75</xdr:row>
      <xdr:rowOff>1</xdr:rowOff>
    </xdr:from>
    <xdr:to>
      <xdr:col>2</xdr:col>
      <xdr:colOff>357187</xdr:colOff>
      <xdr:row>76</xdr:row>
      <xdr:rowOff>23812</xdr:rowOff>
    </xdr:to>
    <xdr:sp macro="" textlink="">
      <xdr:nvSpPr>
        <xdr:cNvPr id="111" name="ZoneTexte 110"/>
        <xdr:cNvSpPr txBox="1"/>
      </xdr:nvSpPr>
      <xdr:spPr>
        <a:xfrm>
          <a:off x="2226469" y="28110657"/>
          <a:ext cx="357187" cy="20240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935</a:t>
          </a:r>
        </a:p>
      </xdr:txBody>
    </xdr:sp>
    <xdr:clientData/>
  </xdr:twoCellAnchor>
  <xdr:twoCellAnchor>
    <xdr:from>
      <xdr:col>2</xdr:col>
      <xdr:colOff>0</xdr:colOff>
      <xdr:row>85</xdr:row>
      <xdr:rowOff>1</xdr:rowOff>
    </xdr:from>
    <xdr:to>
      <xdr:col>2</xdr:col>
      <xdr:colOff>357187</xdr:colOff>
      <xdr:row>85</xdr:row>
      <xdr:rowOff>171451</xdr:rowOff>
    </xdr:to>
    <xdr:sp macro="" textlink="">
      <xdr:nvSpPr>
        <xdr:cNvPr id="113" name="ZoneTexte 112"/>
        <xdr:cNvSpPr txBox="1"/>
      </xdr:nvSpPr>
      <xdr:spPr>
        <a:xfrm>
          <a:off x="2228850" y="29956126"/>
          <a:ext cx="357187" cy="1714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940</a:t>
          </a:r>
        </a:p>
      </xdr:txBody>
    </xdr:sp>
    <xdr:clientData/>
  </xdr:twoCellAnchor>
  <xdr:twoCellAnchor editAs="oneCell">
    <xdr:from>
      <xdr:col>13</xdr:col>
      <xdr:colOff>59532</xdr:colOff>
      <xdr:row>0</xdr:row>
      <xdr:rowOff>23812</xdr:rowOff>
    </xdr:from>
    <xdr:to>
      <xdr:col>15</xdr:col>
      <xdr:colOff>738188</xdr:colOff>
      <xdr:row>0</xdr:row>
      <xdr:rowOff>539028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3688" y="23812"/>
          <a:ext cx="2202656" cy="515216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48</xdr:row>
      <xdr:rowOff>0</xdr:rowOff>
    </xdr:from>
    <xdr:to>
      <xdr:col>2</xdr:col>
      <xdr:colOff>366712</xdr:colOff>
      <xdr:row>48</xdr:row>
      <xdr:rowOff>169334</xdr:rowOff>
    </xdr:to>
    <xdr:sp macro="" textlink="">
      <xdr:nvSpPr>
        <xdr:cNvPr id="115" name="ZoneTexte 114"/>
        <xdr:cNvSpPr txBox="1"/>
      </xdr:nvSpPr>
      <xdr:spPr>
        <a:xfrm>
          <a:off x="2238375" y="219837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912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357187</xdr:colOff>
      <xdr:row>80</xdr:row>
      <xdr:rowOff>23812</xdr:rowOff>
    </xdr:to>
    <xdr:sp macro="" textlink="">
      <xdr:nvSpPr>
        <xdr:cNvPr id="116" name="ZoneTexte 115"/>
        <xdr:cNvSpPr txBox="1"/>
      </xdr:nvSpPr>
      <xdr:spPr>
        <a:xfrm>
          <a:off x="2228850" y="28679775"/>
          <a:ext cx="357187" cy="204787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937</a:t>
          </a:r>
        </a:p>
      </xdr:txBody>
    </xdr:sp>
    <xdr:clientData/>
  </xdr:twoCellAnchor>
  <xdr:twoCellAnchor>
    <xdr:from>
      <xdr:col>2</xdr:col>
      <xdr:colOff>0</xdr:colOff>
      <xdr:row>77</xdr:row>
      <xdr:rowOff>1</xdr:rowOff>
    </xdr:from>
    <xdr:to>
      <xdr:col>2</xdr:col>
      <xdr:colOff>357187</xdr:colOff>
      <xdr:row>78</xdr:row>
      <xdr:rowOff>23812</xdr:rowOff>
    </xdr:to>
    <xdr:sp macro="" textlink="">
      <xdr:nvSpPr>
        <xdr:cNvPr id="117" name="ZoneTexte 116"/>
        <xdr:cNvSpPr txBox="1"/>
      </xdr:nvSpPr>
      <xdr:spPr>
        <a:xfrm>
          <a:off x="2228850" y="27955876"/>
          <a:ext cx="357187" cy="204786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936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357187</xdr:colOff>
      <xdr:row>81</xdr:row>
      <xdr:rowOff>152400</xdr:rowOff>
    </xdr:to>
    <xdr:sp macro="" textlink="">
      <xdr:nvSpPr>
        <xdr:cNvPr id="118" name="ZoneTexte 117"/>
        <xdr:cNvSpPr txBox="1"/>
      </xdr:nvSpPr>
      <xdr:spPr>
        <a:xfrm>
          <a:off x="2228850" y="29041725"/>
          <a:ext cx="357187" cy="1524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938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357187</xdr:colOff>
      <xdr:row>83</xdr:row>
      <xdr:rowOff>171450</xdr:rowOff>
    </xdr:to>
    <xdr:sp macro="" textlink="">
      <xdr:nvSpPr>
        <xdr:cNvPr id="119" name="ZoneTexte 118"/>
        <xdr:cNvSpPr txBox="1"/>
      </xdr:nvSpPr>
      <xdr:spPr>
        <a:xfrm>
          <a:off x="2228850" y="29594175"/>
          <a:ext cx="357187" cy="1714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939</a:t>
          </a:r>
        </a:p>
      </xdr:txBody>
    </xdr:sp>
    <xdr:clientData/>
  </xdr:twoCellAnchor>
  <xdr:twoCellAnchor>
    <xdr:from>
      <xdr:col>2</xdr:col>
      <xdr:colOff>0</xdr:colOff>
      <xdr:row>16</xdr:row>
      <xdr:rowOff>30692</xdr:rowOff>
    </xdr:from>
    <xdr:to>
      <xdr:col>2</xdr:col>
      <xdr:colOff>357187</xdr:colOff>
      <xdr:row>16</xdr:row>
      <xdr:rowOff>209550</xdr:rowOff>
    </xdr:to>
    <xdr:sp macro="" textlink="">
      <xdr:nvSpPr>
        <xdr:cNvPr id="108" name="ZoneTexte 107"/>
        <xdr:cNvSpPr txBox="1"/>
      </xdr:nvSpPr>
      <xdr:spPr>
        <a:xfrm>
          <a:off x="2228850" y="5783792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902</a:t>
          </a:r>
        </a:p>
      </xdr:txBody>
    </xdr:sp>
    <xdr:clientData/>
  </xdr:twoCellAnchor>
  <xdr:twoCellAnchor>
    <xdr:from>
      <xdr:col>2</xdr:col>
      <xdr:colOff>0</xdr:colOff>
      <xdr:row>17</xdr:row>
      <xdr:rowOff>2117</xdr:rowOff>
    </xdr:from>
    <xdr:to>
      <xdr:col>2</xdr:col>
      <xdr:colOff>357187</xdr:colOff>
      <xdr:row>17</xdr:row>
      <xdr:rowOff>180975</xdr:rowOff>
    </xdr:to>
    <xdr:sp macro="" textlink="">
      <xdr:nvSpPr>
        <xdr:cNvPr id="110" name="ZoneTexte 109"/>
        <xdr:cNvSpPr txBox="1"/>
      </xdr:nvSpPr>
      <xdr:spPr>
        <a:xfrm>
          <a:off x="2228850" y="6107642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402</a:t>
          </a:r>
        </a:p>
      </xdr:txBody>
    </xdr:sp>
    <xdr:clientData/>
  </xdr:twoCellAnchor>
  <xdr:twoCellAnchor>
    <xdr:from>
      <xdr:col>2</xdr:col>
      <xdr:colOff>6724</xdr:colOff>
      <xdr:row>17</xdr:row>
      <xdr:rowOff>17929</xdr:rowOff>
    </xdr:from>
    <xdr:to>
      <xdr:col>2</xdr:col>
      <xdr:colOff>363911</xdr:colOff>
      <xdr:row>17</xdr:row>
      <xdr:rowOff>187263</xdr:rowOff>
    </xdr:to>
    <xdr:sp macro="" textlink="">
      <xdr:nvSpPr>
        <xdr:cNvPr id="112" name="ZoneTexte 111"/>
        <xdr:cNvSpPr txBox="1"/>
      </xdr:nvSpPr>
      <xdr:spPr>
        <a:xfrm>
          <a:off x="2235574" y="120956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903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357187</xdr:colOff>
      <xdr:row>36</xdr:row>
      <xdr:rowOff>169334</xdr:rowOff>
    </xdr:to>
    <xdr:sp macro="" textlink="">
      <xdr:nvSpPr>
        <xdr:cNvPr id="114" name="ZoneTexte 113"/>
        <xdr:cNvSpPr txBox="1"/>
      </xdr:nvSpPr>
      <xdr:spPr>
        <a:xfrm>
          <a:off x="2228850" y="10220325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407</a:t>
          </a:r>
        </a:p>
      </xdr:txBody>
    </xdr:sp>
    <xdr:clientData/>
  </xdr:twoCellAnchor>
  <xdr:twoCellAnchor>
    <xdr:from>
      <xdr:col>2</xdr:col>
      <xdr:colOff>0</xdr:colOff>
      <xdr:row>36</xdr:row>
      <xdr:rowOff>30692</xdr:rowOff>
    </xdr:from>
    <xdr:to>
      <xdr:col>2</xdr:col>
      <xdr:colOff>357187</xdr:colOff>
      <xdr:row>36</xdr:row>
      <xdr:rowOff>209550</xdr:rowOff>
    </xdr:to>
    <xdr:sp macro="" textlink="">
      <xdr:nvSpPr>
        <xdr:cNvPr id="120" name="ZoneTexte 119"/>
        <xdr:cNvSpPr txBox="1"/>
      </xdr:nvSpPr>
      <xdr:spPr>
        <a:xfrm>
          <a:off x="2228850" y="5783792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907</a:t>
          </a:r>
        </a:p>
      </xdr:txBody>
    </xdr:sp>
    <xdr:clientData/>
  </xdr:twoCellAnchor>
  <xdr:twoCellAnchor>
    <xdr:from>
      <xdr:col>2</xdr:col>
      <xdr:colOff>19050</xdr:colOff>
      <xdr:row>36</xdr:row>
      <xdr:rowOff>333374</xdr:rowOff>
    </xdr:from>
    <xdr:to>
      <xdr:col>2</xdr:col>
      <xdr:colOff>374556</xdr:colOff>
      <xdr:row>37</xdr:row>
      <xdr:rowOff>171450</xdr:rowOff>
    </xdr:to>
    <xdr:sp macro="" textlink="">
      <xdr:nvSpPr>
        <xdr:cNvPr id="121" name="ZoneTexte 120"/>
        <xdr:cNvSpPr txBox="1"/>
      </xdr:nvSpPr>
      <xdr:spPr>
        <a:xfrm>
          <a:off x="2247900" y="10553699"/>
          <a:ext cx="355506" cy="17145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52</xdr:row>
      <xdr:rowOff>0</xdr:rowOff>
    </xdr:from>
    <xdr:to>
      <xdr:col>2</xdr:col>
      <xdr:colOff>357187</xdr:colOff>
      <xdr:row>52</xdr:row>
      <xdr:rowOff>180975</xdr:rowOff>
    </xdr:to>
    <xdr:sp macro="" textlink="">
      <xdr:nvSpPr>
        <xdr:cNvPr id="122" name="ZoneTexte 121"/>
        <xdr:cNvSpPr txBox="1"/>
      </xdr:nvSpPr>
      <xdr:spPr>
        <a:xfrm>
          <a:off x="2228850" y="15097125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915</a:t>
          </a:r>
        </a:p>
      </xdr:txBody>
    </xdr:sp>
    <xdr:clientData/>
  </xdr:twoCellAnchor>
  <xdr:twoCellAnchor>
    <xdr:from>
      <xdr:col>2</xdr:col>
      <xdr:colOff>0</xdr:colOff>
      <xdr:row>52</xdr:row>
      <xdr:rowOff>333375</xdr:rowOff>
    </xdr:from>
    <xdr:to>
      <xdr:col>2</xdr:col>
      <xdr:colOff>357187</xdr:colOff>
      <xdr:row>53</xdr:row>
      <xdr:rowOff>171450</xdr:rowOff>
    </xdr:to>
    <xdr:sp macro="" textlink="">
      <xdr:nvSpPr>
        <xdr:cNvPr id="123" name="ZoneTexte 122"/>
        <xdr:cNvSpPr txBox="1"/>
      </xdr:nvSpPr>
      <xdr:spPr>
        <a:xfrm>
          <a:off x="2228850" y="15430500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59</xdr:row>
          <xdr:rowOff>0</xdr:rowOff>
        </xdr:from>
        <xdr:to>
          <xdr:col>6</xdr:col>
          <xdr:colOff>695325</xdr:colOff>
          <xdr:row>60</xdr:row>
          <xdr:rowOff>47625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61</xdr:row>
          <xdr:rowOff>0</xdr:rowOff>
        </xdr:from>
        <xdr:to>
          <xdr:col>6</xdr:col>
          <xdr:colOff>695325</xdr:colOff>
          <xdr:row>62</xdr:row>
          <xdr:rowOff>47625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62</xdr:row>
          <xdr:rowOff>0</xdr:rowOff>
        </xdr:from>
        <xdr:to>
          <xdr:col>6</xdr:col>
          <xdr:colOff>695325</xdr:colOff>
          <xdr:row>63</xdr:row>
          <xdr:rowOff>47625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63</xdr:row>
          <xdr:rowOff>0</xdr:rowOff>
        </xdr:from>
        <xdr:to>
          <xdr:col>6</xdr:col>
          <xdr:colOff>695325</xdr:colOff>
          <xdr:row>64</xdr:row>
          <xdr:rowOff>47625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64</xdr:row>
          <xdr:rowOff>0</xdr:rowOff>
        </xdr:from>
        <xdr:to>
          <xdr:col>6</xdr:col>
          <xdr:colOff>695325</xdr:colOff>
          <xdr:row>65</xdr:row>
          <xdr:rowOff>47625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21166</xdr:rowOff>
    </xdr:from>
    <xdr:to>
      <xdr:col>2</xdr:col>
      <xdr:colOff>357187</xdr:colOff>
      <xdr:row>16</xdr:row>
      <xdr:rowOff>0</xdr:rowOff>
    </xdr:to>
    <xdr:sp macro="" textlink="">
      <xdr:nvSpPr>
        <xdr:cNvPr id="2" name="ZoneTexte 1"/>
        <xdr:cNvSpPr txBox="1"/>
      </xdr:nvSpPr>
      <xdr:spPr>
        <a:xfrm>
          <a:off x="2228850" y="5945716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901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357187</xdr:colOff>
      <xdr:row>47</xdr:row>
      <xdr:rowOff>300</xdr:rowOff>
    </xdr:to>
    <xdr:sp macro="" textlink="">
      <xdr:nvSpPr>
        <xdr:cNvPr id="3" name="ZoneTexte 2"/>
        <xdr:cNvSpPr txBox="1"/>
      </xdr:nvSpPr>
      <xdr:spPr>
        <a:xfrm>
          <a:off x="2228850" y="13382625"/>
          <a:ext cx="357187" cy="3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498</a:t>
          </a:r>
        </a:p>
      </xdr:txBody>
    </xdr:sp>
    <xdr:clientData/>
  </xdr:twoCellAnchor>
  <xdr:twoCellAnchor>
    <xdr:from>
      <xdr:col>1</xdr:col>
      <xdr:colOff>0</xdr:colOff>
      <xdr:row>57</xdr:row>
      <xdr:rowOff>1</xdr:rowOff>
    </xdr:from>
    <xdr:to>
      <xdr:col>1</xdr:col>
      <xdr:colOff>357187</xdr:colOff>
      <xdr:row>57</xdr:row>
      <xdr:rowOff>224119</xdr:rowOff>
    </xdr:to>
    <xdr:sp macro="" textlink="">
      <xdr:nvSpPr>
        <xdr:cNvPr id="4" name="ZoneTexte 3"/>
        <xdr:cNvSpPr txBox="1"/>
      </xdr:nvSpPr>
      <xdr:spPr>
        <a:xfrm>
          <a:off x="123825" y="16497301"/>
          <a:ext cx="357187" cy="22411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920</a:t>
          </a:r>
        </a:p>
      </xdr:txBody>
    </xdr:sp>
    <xdr:clientData/>
  </xdr:twoCellAnchor>
  <xdr:twoCellAnchor>
    <xdr:from>
      <xdr:col>1</xdr:col>
      <xdr:colOff>11206</xdr:colOff>
      <xdr:row>59</xdr:row>
      <xdr:rowOff>0</xdr:rowOff>
    </xdr:from>
    <xdr:to>
      <xdr:col>1</xdr:col>
      <xdr:colOff>368393</xdr:colOff>
      <xdr:row>59</xdr:row>
      <xdr:rowOff>179294</xdr:rowOff>
    </xdr:to>
    <xdr:sp macro="" textlink="">
      <xdr:nvSpPr>
        <xdr:cNvPr id="5" name="ZoneTexte 4"/>
        <xdr:cNvSpPr txBox="1"/>
      </xdr:nvSpPr>
      <xdr:spPr>
        <a:xfrm>
          <a:off x="135031" y="17078325"/>
          <a:ext cx="357187" cy="17929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921</a:t>
          </a:r>
        </a:p>
      </xdr:txBody>
    </xdr:sp>
    <xdr:clientData/>
  </xdr:twoCellAnchor>
  <xdr:twoCellAnchor>
    <xdr:from>
      <xdr:col>1</xdr:col>
      <xdr:colOff>0</xdr:colOff>
      <xdr:row>66</xdr:row>
      <xdr:rowOff>232</xdr:rowOff>
    </xdr:from>
    <xdr:to>
      <xdr:col>1</xdr:col>
      <xdr:colOff>357187</xdr:colOff>
      <xdr:row>67</xdr:row>
      <xdr:rowOff>22412</xdr:rowOff>
    </xdr:to>
    <xdr:sp macro="" textlink="">
      <xdr:nvSpPr>
        <xdr:cNvPr id="6" name="ZoneTexte 5"/>
        <xdr:cNvSpPr txBox="1"/>
      </xdr:nvSpPr>
      <xdr:spPr>
        <a:xfrm>
          <a:off x="123825" y="18345382"/>
          <a:ext cx="357187" cy="20315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922</a:t>
          </a:r>
        </a:p>
      </xdr:txBody>
    </xdr:sp>
    <xdr:clientData/>
  </xdr:twoCellAnchor>
  <xdr:twoCellAnchor>
    <xdr:from>
      <xdr:col>2</xdr:col>
      <xdr:colOff>1191</xdr:colOff>
      <xdr:row>28</xdr:row>
      <xdr:rowOff>186929</xdr:rowOff>
    </xdr:from>
    <xdr:to>
      <xdr:col>2</xdr:col>
      <xdr:colOff>358378</xdr:colOff>
      <xdr:row>29</xdr:row>
      <xdr:rowOff>187229</xdr:rowOff>
    </xdr:to>
    <xdr:sp macro="" textlink="">
      <xdr:nvSpPr>
        <xdr:cNvPr id="7" name="ZoneTexte 6"/>
        <xdr:cNvSpPr txBox="1"/>
      </xdr:nvSpPr>
      <xdr:spPr>
        <a:xfrm>
          <a:off x="2230041" y="9064229"/>
          <a:ext cx="357187" cy="1908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25</xdr:row>
          <xdr:rowOff>171450</xdr:rowOff>
        </xdr:from>
        <xdr:to>
          <xdr:col>6</xdr:col>
          <xdr:colOff>695325</xdr:colOff>
          <xdr:row>27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101</xdr:row>
          <xdr:rowOff>180975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2228850</xdr:colOff>
      <xdr:row>23</xdr:row>
      <xdr:rowOff>9524</xdr:rowOff>
    </xdr:from>
    <xdr:to>
      <xdr:col>2</xdr:col>
      <xdr:colOff>355506</xdr:colOff>
      <xdr:row>23</xdr:row>
      <xdr:rowOff>180975</xdr:rowOff>
    </xdr:to>
    <xdr:sp macro="" textlink="">
      <xdr:nvSpPr>
        <xdr:cNvPr id="22" name="ZoneTexte 21"/>
        <xdr:cNvSpPr txBox="1"/>
      </xdr:nvSpPr>
      <xdr:spPr>
        <a:xfrm>
          <a:off x="2228850" y="7934324"/>
          <a:ext cx="355506" cy="17145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904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357187</xdr:colOff>
      <xdr:row>35</xdr:row>
      <xdr:rowOff>169334</xdr:rowOff>
    </xdr:to>
    <xdr:sp macro="" textlink="">
      <xdr:nvSpPr>
        <xdr:cNvPr id="23" name="ZoneTexte 22"/>
        <xdr:cNvSpPr txBox="1"/>
      </xdr:nvSpPr>
      <xdr:spPr>
        <a:xfrm>
          <a:off x="2228850" y="102108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9525</xdr:rowOff>
        </xdr:from>
        <xdr:to>
          <xdr:col>6</xdr:col>
          <xdr:colOff>695325</xdr:colOff>
          <xdr:row>20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695325</xdr:colOff>
          <xdr:row>21</xdr:row>
          <xdr:rowOff>47625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21</xdr:row>
          <xdr:rowOff>0</xdr:rowOff>
        </xdr:from>
        <xdr:to>
          <xdr:col>6</xdr:col>
          <xdr:colOff>695325</xdr:colOff>
          <xdr:row>22</xdr:row>
          <xdr:rowOff>47625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27</xdr:row>
          <xdr:rowOff>0</xdr:rowOff>
        </xdr:from>
        <xdr:to>
          <xdr:col>6</xdr:col>
          <xdr:colOff>695325</xdr:colOff>
          <xdr:row>28</xdr:row>
          <xdr:rowOff>47625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0</xdr:rowOff>
        </xdr:from>
        <xdr:to>
          <xdr:col>6</xdr:col>
          <xdr:colOff>695325</xdr:colOff>
          <xdr:row>29</xdr:row>
          <xdr:rowOff>47625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0</xdr:rowOff>
        </xdr:from>
        <xdr:to>
          <xdr:col>6</xdr:col>
          <xdr:colOff>695325</xdr:colOff>
          <xdr:row>32</xdr:row>
          <xdr:rowOff>47625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0</xdr:rowOff>
        </xdr:from>
        <xdr:to>
          <xdr:col>6</xdr:col>
          <xdr:colOff>695325</xdr:colOff>
          <xdr:row>33</xdr:row>
          <xdr:rowOff>47625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0</xdr:rowOff>
        </xdr:from>
        <xdr:to>
          <xdr:col>6</xdr:col>
          <xdr:colOff>695325</xdr:colOff>
          <xdr:row>34</xdr:row>
          <xdr:rowOff>47625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0</xdr:rowOff>
        </xdr:from>
        <xdr:to>
          <xdr:col>6</xdr:col>
          <xdr:colOff>695325</xdr:colOff>
          <xdr:row>35</xdr:row>
          <xdr:rowOff>47625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47625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24</xdr:row>
          <xdr:rowOff>161925</xdr:rowOff>
        </xdr:from>
        <xdr:to>
          <xdr:col>6</xdr:col>
          <xdr:colOff>695325</xdr:colOff>
          <xdr:row>26</xdr:row>
          <xdr:rowOff>19050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742950</xdr:colOff>
          <xdr:row>36</xdr:row>
          <xdr:rowOff>95250</xdr:rowOff>
        </xdr:from>
        <xdr:to>
          <xdr:col>30</xdr:col>
          <xdr:colOff>371475</xdr:colOff>
          <xdr:row>36</xdr:row>
          <xdr:rowOff>323850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6724</xdr:colOff>
      <xdr:row>43</xdr:row>
      <xdr:rowOff>17929</xdr:rowOff>
    </xdr:from>
    <xdr:to>
      <xdr:col>2</xdr:col>
      <xdr:colOff>363911</xdr:colOff>
      <xdr:row>43</xdr:row>
      <xdr:rowOff>187263</xdr:rowOff>
    </xdr:to>
    <xdr:sp macro="" textlink="">
      <xdr:nvSpPr>
        <xdr:cNvPr id="40" name="ZoneTexte 39"/>
        <xdr:cNvSpPr txBox="1"/>
      </xdr:nvSpPr>
      <xdr:spPr>
        <a:xfrm>
          <a:off x="2235574" y="1222897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460</a:t>
          </a:r>
        </a:p>
      </xdr:txBody>
    </xdr:sp>
    <xdr:clientData/>
  </xdr:twoCellAnchor>
  <xdr:twoCellAnchor>
    <xdr:from>
      <xdr:col>2</xdr:col>
      <xdr:colOff>6724</xdr:colOff>
      <xdr:row>45</xdr:row>
      <xdr:rowOff>17929</xdr:rowOff>
    </xdr:from>
    <xdr:to>
      <xdr:col>2</xdr:col>
      <xdr:colOff>363911</xdr:colOff>
      <xdr:row>45</xdr:row>
      <xdr:rowOff>187263</xdr:rowOff>
    </xdr:to>
    <xdr:sp macro="" textlink="">
      <xdr:nvSpPr>
        <xdr:cNvPr id="41" name="ZoneTexte 40"/>
        <xdr:cNvSpPr txBox="1"/>
      </xdr:nvSpPr>
      <xdr:spPr>
        <a:xfrm>
          <a:off x="2235574" y="127433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460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6724</xdr:colOff>
      <xdr:row>43</xdr:row>
      <xdr:rowOff>17929</xdr:rowOff>
    </xdr:from>
    <xdr:to>
      <xdr:col>2</xdr:col>
      <xdr:colOff>363911</xdr:colOff>
      <xdr:row>43</xdr:row>
      <xdr:rowOff>187263</xdr:rowOff>
    </xdr:to>
    <xdr:sp macro="" textlink="">
      <xdr:nvSpPr>
        <xdr:cNvPr id="45" name="ZoneTexte 44"/>
        <xdr:cNvSpPr txBox="1"/>
      </xdr:nvSpPr>
      <xdr:spPr>
        <a:xfrm>
          <a:off x="2235574" y="1222897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909</a:t>
          </a:r>
        </a:p>
      </xdr:txBody>
    </xdr:sp>
    <xdr:clientData/>
  </xdr:twoCellAnchor>
  <xdr:twoCellAnchor>
    <xdr:from>
      <xdr:col>2</xdr:col>
      <xdr:colOff>6724</xdr:colOff>
      <xdr:row>45</xdr:row>
      <xdr:rowOff>17929</xdr:rowOff>
    </xdr:from>
    <xdr:to>
      <xdr:col>2</xdr:col>
      <xdr:colOff>363911</xdr:colOff>
      <xdr:row>45</xdr:row>
      <xdr:rowOff>187263</xdr:rowOff>
    </xdr:to>
    <xdr:sp macro="" textlink="">
      <xdr:nvSpPr>
        <xdr:cNvPr id="46" name="ZoneTexte 45"/>
        <xdr:cNvSpPr txBox="1"/>
      </xdr:nvSpPr>
      <xdr:spPr>
        <a:xfrm>
          <a:off x="2235574" y="127433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57</xdr:row>
          <xdr:rowOff>180975</xdr:rowOff>
        </xdr:from>
        <xdr:to>
          <xdr:col>6</xdr:col>
          <xdr:colOff>695325</xdr:colOff>
          <xdr:row>58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60</xdr:row>
          <xdr:rowOff>0</xdr:rowOff>
        </xdr:from>
        <xdr:to>
          <xdr:col>6</xdr:col>
          <xdr:colOff>695325</xdr:colOff>
          <xdr:row>61</xdr:row>
          <xdr:rowOff>47625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65</xdr:row>
          <xdr:rowOff>123825</xdr:rowOff>
        </xdr:from>
        <xdr:to>
          <xdr:col>6</xdr:col>
          <xdr:colOff>704850</xdr:colOff>
          <xdr:row>66</xdr:row>
          <xdr:rowOff>161925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66</xdr:row>
          <xdr:rowOff>123825</xdr:rowOff>
        </xdr:from>
        <xdr:to>
          <xdr:col>6</xdr:col>
          <xdr:colOff>704850</xdr:colOff>
          <xdr:row>67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67</xdr:row>
          <xdr:rowOff>123825</xdr:rowOff>
        </xdr:from>
        <xdr:to>
          <xdr:col>6</xdr:col>
          <xdr:colOff>704850</xdr:colOff>
          <xdr:row>68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68</xdr:row>
          <xdr:rowOff>123825</xdr:rowOff>
        </xdr:from>
        <xdr:to>
          <xdr:col>6</xdr:col>
          <xdr:colOff>704850</xdr:colOff>
          <xdr:row>69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69</xdr:row>
          <xdr:rowOff>123825</xdr:rowOff>
        </xdr:from>
        <xdr:to>
          <xdr:col>6</xdr:col>
          <xdr:colOff>704850</xdr:colOff>
          <xdr:row>70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69</xdr:row>
          <xdr:rowOff>123825</xdr:rowOff>
        </xdr:from>
        <xdr:to>
          <xdr:col>6</xdr:col>
          <xdr:colOff>704850</xdr:colOff>
          <xdr:row>70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70</xdr:row>
          <xdr:rowOff>123825</xdr:rowOff>
        </xdr:from>
        <xdr:to>
          <xdr:col>6</xdr:col>
          <xdr:colOff>704850</xdr:colOff>
          <xdr:row>71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70</xdr:row>
          <xdr:rowOff>123825</xdr:rowOff>
        </xdr:from>
        <xdr:to>
          <xdr:col>6</xdr:col>
          <xdr:colOff>704850</xdr:colOff>
          <xdr:row>71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44</xdr:row>
      <xdr:rowOff>0</xdr:rowOff>
    </xdr:from>
    <xdr:to>
      <xdr:col>2</xdr:col>
      <xdr:colOff>357187</xdr:colOff>
      <xdr:row>44</xdr:row>
      <xdr:rowOff>169334</xdr:rowOff>
    </xdr:to>
    <xdr:sp macro="" textlink="">
      <xdr:nvSpPr>
        <xdr:cNvPr id="57" name="ZoneTexte 56"/>
        <xdr:cNvSpPr txBox="1"/>
      </xdr:nvSpPr>
      <xdr:spPr>
        <a:xfrm>
          <a:off x="2228850" y="12411075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910</a:t>
          </a:r>
        </a:p>
      </xdr:txBody>
    </xdr:sp>
    <xdr:clientData/>
  </xdr:twoCellAnchor>
  <xdr:twoCellAnchor>
    <xdr:from>
      <xdr:col>2</xdr:col>
      <xdr:colOff>9525</xdr:colOff>
      <xdr:row>49</xdr:row>
      <xdr:rowOff>0</xdr:rowOff>
    </xdr:from>
    <xdr:to>
      <xdr:col>2</xdr:col>
      <xdr:colOff>366712</xdr:colOff>
      <xdr:row>49</xdr:row>
      <xdr:rowOff>169334</xdr:rowOff>
    </xdr:to>
    <xdr:sp macro="" textlink="">
      <xdr:nvSpPr>
        <xdr:cNvPr id="58" name="ZoneTexte 57"/>
        <xdr:cNvSpPr txBox="1"/>
      </xdr:nvSpPr>
      <xdr:spPr>
        <a:xfrm>
          <a:off x="2238375" y="138303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913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2</xdr:col>
      <xdr:colOff>366712</xdr:colOff>
      <xdr:row>50</xdr:row>
      <xdr:rowOff>200025</xdr:rowOff>
    </xdr:to>
    <xdr:sp macro="" textlink="">
      <xdr:nvSpPr>
        <xdr:cNvPr id="59" name="ZoneTexte 58"/>
        <xdr:cNvSpPr txBox="1"/>
      </xdr:nvSpPr>
      <xdr:spPr>
        <a:xfrm>
          <a:off x="2238375" y="14125575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914</a:t>
          </a:r>
        </a:p>
      </xdr:txBody>
    </xdr:sp>
    <xdr:clientData/>
  </xdr:twoCellAnchor>
  <xdr:twoCellAnchor>
    <xdr:from>
      <xdr:col>2</xdr:col>
      <xdr:colOff>11205</xdr:colOff>
      <xdr:row>72</xdr:row>
      <xdr:rowOff>168320</xdr:rowOff>
    </xdr:from>
    <xdr:to>
      <xdr:col>2</xdr:col>
      <xdr:colOff>368392</xdr:colOff>
      <xdr:row>74</xdr:row>
      <xdr:rowOff>0</xdr:rowOff>
    </xdr:to>
    <xdr:sp macro="" textlink="">
      <xdr:nvSpPr>
        <xdr:cNvPr id="60" name="ZoneTexte 59"/>
        <xdr:cNvSpPr txBox="1"/>
      </xdr:nvSpPr>
      <xdr:spPr>
        <a:xfrm>
          <a:off x="2240055" y="19599320"/>
          <a:ext cx="357187" cy="19363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930</a:t>
          </a:r>
        </a:p>
      </xdr:txBody>
    </xdr:sp>
    <xdr:clientData/>
  </xdr:twoCellAnchor>
  <xdr:twoCellAnchor>
    <xdr:from>
      <xdr:col>2</xdr:col>
      <xdr:colOff>0</xdr:colOff>
      <xdr:row>75</xdr:row>
      <xdr:rowOff>1</xdr:rowOff>
    </xdr:from>
    <xdr:to>
      <xdr:col>2</xdr:col>
      <xdr:colOff>357187</xdr:colOff>
      <xdr:row>76</xdr:row>
      <xdr:rowOff>23812</xdr:rowOff>
    </xdr:to>
    <xdr:sp macro="" textlink="">
      <xdr:nvSpPr>
        <xdr:cNvPr id="61" name="ZoneTexte 60"/>
        <xdr:cNvSpPr txBox="1"/>
      </xdr:nvSpPr>
      <xdr:spPr>
        <a:xfrm>
          <a:off x="2228850" y="19973926"/>
          <a:ext cx="357187" cy="204786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935</a:t>
          </a:r>
        </a:p>
      </xdr:txBody>
    </xdr:sp>
    <xdr:clientData/>
  </xdr:twoCellAnchor>
  <xdr:twoCellAnchor>
    <xdr:from>
      <xdr:col>2</xdr:col>
      <xdr:colOff>0</xdr:colOff>
      <xdr:row>85</xdr:row>
      <xdr:rowOff>1</xdr:rowOff>
    </xdr:from>
    <xdr:to>
      <xdr:col>2</xdr:col>
      <xdr:colOff>357187</xdr:colOff>
      <xdr:row>85</xdr:row>
      <xdr:rowOff>171451</xdr:rowOff>
    </xdr:to>
    <xdr:sp macro="" textlink="">
      <xdr:nvSpPr>
        <xdr:cNvPr id="62" name="ZoneTexte 61"/>
        <xdr:cNvSpPr txBox="1"/>
      </xdr:nvSpPr>
      <xdr:spPr>
        <a:xfrm>
          <a:off x="2228850" y="21974176"/>
          <a:ext cx="357187" cy="1714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940</a:t>
          </a:r>
        </a:p>
      </xdr:txBody>
    </xdr:sp>
    <xdr:clientData/>
  </xdr:twoCellAnchor>
  <xdr:twoCellAnchor editAs="oneCell">
    <xdr:from>
      <xdr:col>13</xdr:col>
      <xdr:colOff>59532</xdr:colOff>
      <xdr:row>0</xdr:row>
      <xdr:rowOff>23812</xdr:rowOff>
    </xdr:from>
    <xdr:to>
      <xdr:col>15</xdr:col>
      <xdr:colOff>738188</xdr:colOff>
      <xdr:row>0</xdr:row>
      <xdr:rowOff>539028</xdr:rowOff>
    </xdr:to>
    <xdr:pic>
      <xdr:nvPicPr>
        <xdr:cNvPr id="63" name="Image 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9407" y="23812"/>
          <a:ext cx="2202656" cy="515216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48</xdr:row>
      <xdr:rowOff>0</xdr:rowOff>
    </xdr:from>
    <xdr:to>
      <xdr:col>2</xdr:col>
      <xdr:colOff>366712</xdr:colOff>
      <xdr:row>48</xdr:row>
      <xdr:rowOff>169334</xdr:rowOff>
    </xdr:to>
    <xdr:sp macro="" textlink="">
      <xdr:nvSpPr>
        <xdr:cNvPr id="64" name="ZoneTexte 63"/>
        <xdr:cNvSpPr txBox="1"/>
      </xdr:nvSpPr>
      <xdr:spPr>
        <a:xfrm>
          <a:off x="2238375" y="1358265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912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357187</xdr:colOff>
      <xdr:row>80</xdr:row>
      <xdr:rowOff>23812</xdr:rowOff>
    </xdr:to>
    <xdr:sp macro="" textlink="">
      <xdr:nvSpPr>
        <xdr:cNvPr id="65" name="ZoneTexte 64"/>
        <xdr:cNvSpPr txBox="1"/>
      </xdr:nvSpPr>
      <xdr:spPr>
        <a:xfrm>
          <a:off x="2228850" y="20697825"/>
          <a:ext cx="357187" cy="204787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937</a:t>
          </a:r>
        </a:p>
      </xdr:txBody>
    </xdr:sp>
    <xdr:clientData/>
  </xdr:twoCellAnchor>
  <xdr:twoCellAnchor>
    <xdr:from>
      <xdr:col>2</xdr:col>
      <xdr:colOff>0</xdr:colOff>
      <xdr:row>77</xdr:row>
      <xdr:rowOff>1</xdr:rowOff>
    </xdr:from>
    <xdr:to>
      <xdr:col>2</xdr:col>
      <xdr:colOff>357187</xdr:colOff>
      <xdr:row>78</xdr:row>
      <xdr:rowOff>23812</xdr:rowOff>
    </xdr:to>
    <xdr:sp macro="" textlink="">
      <xdr:nvSpPr>
        <xdr:cNvPr id="66" name="ZoneTexte 65"/>
        <xdr:cNvSpPr txBox="1"/>
      </xdr:nvSpPr>
      <xdr:spPr>
        <a:xfrm>
          <a:off x="2228850" y="20335876"/>
          <a:ext cx="357187" cy="204786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936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357187</xdr:colOff>
      <xdr:row>81</xdr:row>
      <xdr:rowOff>152400</xdr:rowOff>
    </xdr:to>
    <xdr:sp macro="" textlink="">
      <xdr:nvSpPr>
        <xdr:cNvPr id="67" name="ZoneTexte 66"/>
        <xdr:cNvSpPr txBox="1"/>
      </xdr:nvSpPr>
      <xdr:spPr>
        <a:xfrm>
          <a:off x="2228850" y="21059775"/>
          <a:ext cx="357187" cy="1524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938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357187</xdr:colOff>
      <xdr:row>83</xdr:row>
      <xdr:rowOff>171450</xdr:rowOff>
    </xdr:to>
    <xdr:sp macro="" textlink="">
      <xdr:nvSpPr>
        <xdr:cNvPr id="68" name="ZoneTexte 67"/>
        <xdr:cNvSpPr txBox="1"/>
      </xdr:nvSpPr>
      <xdr:spPr>
        <a:xfrm>
          <a:off x="2228850" y="21612225"/>
          <a:ext cx="357187" cy="1714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939</a:t>
          </a:r>
        </a:p>
      </xdr:txBody>
    </xdr:sp>
    <xdr:clientData/>
  </xdr:twoCellAnchor>
  <xdr:twoCellAnchor>
    <xdr:from>
      <xdr:col>2</xdr:col>
      <xdr:colOff>0</xdr:colOff>
      <xdr:row>16</xdr:row>
      <xdr:rowOff>30692</xdr:rowOff>
    </xdr:from>
    <xdr:to>
      <xdr:col>2</xdr:col>
      <xdr:colOff>357187</xdr:colOff>
      <xdr:row>16</xdr:row>
      <xdr:rowOff>209550</xdr:rowOff>
    </xdr:to>
    <xdr:sp macro="" textlink="">
      <xdr:nvSpPr>
        <xdr:cNvPr id="69" name="ZoneTexte 68"/>
        <xdr:cNvSpPr txBox="1"/>
      </xdr:nvSpPr>
      <xdr:spPr>
        <a:xfrm>
          <a:off x="2228850" y="6145742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902</a:t>
          </a:r>
        </a:p>
      </xdr:txBody>
    </xdr:sp>
    <xdr:clientData/>
  </xdr:twoCellAnchor>
  <xdr:twoCellAnchor>
    <xdr:from>
      <xdr:col>2</xdr:col>
      <xdr:colOff>0</xdr:colOff>
      <xdr:row>17</xdr:row>
      <xdr:rowOff>2117</xdr:rowOff>
    </xdr:from>
    <xdr:to>
      <xdr:col>2</xdr:col>
      <xdr:colOff>357187</xdr:colOff>
      <xdr:row>17</xdr:row>
      <xdr:rowOff>180975</xdr:rowOff>
    </xdr:to>
    <xdr:sp macro="" textlink="">
      <xdr:nvSpPr>
        <xdr:cNvPr id="70" name="ZoneTexte 69"/>
        <xdr:cNvSpPr txBox="1"/>
      </xdr:nvSpPr>
      <xdr:spPr>
        <a:xfrm>
          <a:off x="2228850" y="6469592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402</a:t>
          </a:r>
        </a:p>
      </xdr:txBody>
    </xdr:sp>
    <xdr:clientData/>
  </xdr:twoCellAnchor>
  <xdr:twoCellAnchor>
    <xdr:from>
      <xdr:col>2</xdr:col>
      <xdr:colOff>6724</xdr:colOff>
      <xdr:row>17</xdr:row>
      <xdr:rowOff>17929</xdr:rowOff>
    </xdr:from>
    <xdr:to>
      <xdr:col>2</xdr:col>
      <xdr:colOff>363911</xdr:colOff>
      <xdr:row>17</xdr:row>
      <xdr:rowOff>187263</xdr:rowOff>
    </xdr:to>
    <xdr:sp macro="" textlink="">
      <xdr:nvSpPr>
        <xdr:cNvPr id="71" name="ZoneTexte 70"/>
        <xdr:cNvSpPr txBox="1"/>
      </xdr:nvSpPr>
      <xdr:spPr>
        <a:xfrm>
          <a:off x="2235574" y="6485404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903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357187</xdr:colOff>
      <xdr:row>36</xdr:row>
      <xdr:rowOff>169334</xdr:rowOff>
    </xdr:to>
    <xdr:sp macro="" textlink="">
      <xdr:nvSpPr>
        <xdr:cNvPr id="72" name="ZoneTexte 71"/>
        <xdr:cNvSpPr txBox="1"/>
      </xdr:nvSpPr>
      <xdr:spPr>
        <a:xfrm>
          <a:off x="2228850" y="10391775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407</a:t>
          </a:r>
        </a:p>
      </xdr:txBody>
    </xdr:sp>
    <xdr:clientData/>
  </xdr:twoCellAnchor>
  <xdr:twoCellAnchor>
    <xdr:from>
      <xdr:col>2</xdr:col>
      <xdr:colOff>0</xdr:colOff>
      <xdr:row>36</xdr:row>
      <xdr:rowOff>30692</xdr:rowOff>
    </xdr:from>
    <xdr:to>
      <xdr:col>2</xdr:col>
      <xdr:colOff>357187</xdr:colOff>
      <xdr:row>36</xdr:row>
      <xdr:rowOff>209550</xdr:rowOff>
    </xdr:to>
    <xdr:sp macro="" textlink="">
      <xdr:nvSpPr>
        <xdr:cNvPr id="73" name="ZoneTexte 72"/>
        <xdr:cNvSpPr txBox="1"/>
      </xdr:nvSpPr>
      <xdr:spPr>
        <a:xfrm>
          <a:off x="2228850" y="10422467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907</a:t>
          </a:r>
        </a:p>
      </xdr:txBody>
    </xdr:sp>
    <xdr:clientData/>
  </xdr:twoCellAnchor>
  <xdr:twoCellAnchor>
    <xdr:from>
      <xdr:col>2</xdr:col>
      <xdr:colOff>19050</xdr:colOff>
      <xdr:row>36</xdr:row>
      <xdr:rowOff>333374</xdr:rowOff>
    </xdr:from>
    <xdr:to>
      <xdr:col>2</xdr:col>
      <xdr:colOff>374556</xdr:colOff>
      <xdr:row>37</xdr:row>
      <xdr:rowOff>171450</xdr:rowOff>
    </xdr:to>
    <xdr:sp macro="" textlink="">
      <xdr:nvSpPr>
        <xdr:cNvPr id="74" name="ZoneTexte 73"/>
        <xdr:cNvSpPr txBox="1"/>
      </xdr:nvSpPr>
      <xdr:spPr>
        <a:xfrm>
          <a:off x="2247900" y="10725149"/>
          <a:ext cx="355506" cy="17145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52</xdr:row>
      <xdr:rowOff>0</xdr:rowOff>
    </xdr:from>
    <xdr:to>
      <xdr:col>2</xdr:col>
      <xdr:colOff>357187</xdr:colOff>
      <xdr:row>52</xdr:row>
      <xdr:rowOff>180975</xdr:rowOff>
    </xdr:to>
    <xdr:sp macro="" textlink="">
      <xdr:nvSpPr>
        <xdr:cNvPr id="122" name="ZoneTexte 121"/>
        <xdr:cNvSpPr txBox="1"/>
      </xdr:nvSpPr>
      <xdr:spPr>
        <a:xfrm>
          <a:off x="2228850" y="14582775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915</a:t>
          </a:r>
        </a:p>
      </xdr:txBody>
    </xdr:sp>
    <xdr:clientData/>
  </xdr:twoCellAnchor>
  <xdr:twoCellAnchor>
    <xdr:from>
      <xdr:col>2</xdr:col>
      <xdr:colOff>0</xdr:colOff>
      <xdr:row>52</xdr:row>
      <xdr:rowOff>333375</xdr:rowOff>
    </xdr:from>
    <xdr:to>
      <xdr:col>2</xdr:col>
      <xdr:colOff>357187</xdr:colOff>
      <xdr:row>53</xdr:row>
      <xdr:rowOff>171450</xdr:rowOff>
    </xdr:to>
    <xdr:sp macro="" textlink="">
      <xdr:nvSpPr>
        <xdr:cNvPr id="123" name="ZoneTexte 122"/>
        <xdr:cNvSpPr txBox="1"/>
      </xdr:nvSpPr>
      <xdr:spPr>
        <a:xfrm>
          <a:off x="2228850" y="14916150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59</xdr:row>
          <xdr:rowOff>0</xdr:rowOff>
        </xdr:from>
        <xdr:to>
          <xdr:col>6</xdr:col>
          <xdr:colOff>695325</xdr:colOff>
          <xdr:row>60</xdr:row>
          <xdr:rowOff>47625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61</xdr:row>
          <xdr:rowOff>0</xdr:rowOff>
        </xdr:from>
        <xdr:to>
          <xdr:col>6</xdr:col>
          <xdr:colOff>695325</xdr:colOff>
          <xdr:row>62</xdr:row>
          <xdr:rowOff>47625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62</xdr:row>
          <xdr:rowOff>0</xdr:rowOff>
        </xdr:from>
        <xdr:to>
          <xdr:col>6</xdr:col>
          <xdr:colOff>695325</xdr:colOff>
          <xdr:row>63</xdr:row>
          <xdr:rowOff>47625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63</xdr:row>
          <xdr:rowOff>0</xdr:rowOff>
        </xdr:from>
        <xdr:to>
          <xdr:col>6</xdr:col>
          <xdr:colOff>695325</xdr:colOff>
          <xdr:row>64</xdr:row>
          <xdr:rowOff>47625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64</xdr:row>
          <xdr:rowOff>0</xdr:rowOff>
        </xdr:from>
        <xdr:to>
          <xdr:col>6</xdr:col>
          <xdr:colOff>695325</xdr:colOff>
          <xdr:row>65</xdr:row>
          <xdr:rowOff>47625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21166</xdr:rowOff>
    </xdr:from>
    <xdr:to>
      <xdr:col>2</xdr:col>
      <xdr:colOff>357187</xdr:colOff>
      <xdr:row>16</xdr:row>
      <xdr:rowOff>0</xdr:rowOff>
    </xdr:to>
    <xdr:sp macro="" textlink="">
      <xdr:nvSpPr>
        <xdr:cNvPr id="2" name="ZoneTexte 1"/>
        <xdr:cNvSpPr txBox="1"/>
      </xdr:nvSpPr>
      <xdr:spPr>
        <a:xfrm>
          <a:off x="2228850" y="5945716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901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357187</xdr:colOff>
      <xdr:row>47</xdr:row>
      <xdr:rowOff>300</xdr:rowOff>
    </xdr:to>
    <xdr:sp macro="" textlink="">
      <xdr:nvSpPr>
        <xdr:cNvPr id="3" name="ZoneTexte 2"/>
        <xdr:cNvSpPr txBox="1"/>
      </xdr:nvSpPr>
      <xdr:spPr>
        <a:xfrm>
          <a:off x="2228850" y="13382625"/>
          <a:ext cx="357187" cy="3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498</a:t>
          </a:r>
        </a:p>
      </xdr:txBody>
    </xdr:sp>
    <xdr:clientData/>
  </xdr:twoCellAnchor>
  <xdr:twoCellAnchor>
    <xdr:from>
      <xdr:col>1</xdr:col>
      <xdr:colOff>0</xdr:colOff>
      <xdr:row>57</xdr:row>
      <xdr:rowOff>1</xdr:rowOff>
    </xdr:from>
    <xdr:to>
      <xdr:col>1</xdr:col>
      <xdr:colOff>357187</xdr:colOff>
      <xdr:row>57</xdr:row>
      <xdr:rowOff>224119</xdr:rowOff>
    </xdr:to>
    <xdr:sp macro="" textlink="">
      <xdr:nvSpPr>
        <xdr:cNvPr id="4" name="ZoneTexte 3"/>
        <xdr:cNvSpPr txBox="1"/>
      </xdr:nvSpPr>
      <xdr:spPr>
        <a:xfrm>
          <a:off x="123825" y="16497301"/>
          <a:ext cx="357187" cy="22411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920</a:t>
          </a:r>
        </a:p>
      </xdr:txBody>
    </xdr:sp>
    <xdr:clientData/>
  </xdr:twoCellAnchor>
  <xdr:twoCellAnchor>
    <xdr:from>
      <xdr:col>1</xdr:col>
      <xdr:colOff>11206</xdr:colOff>
      <xdr:row>59</xdr:row>
      <xdr:rowOff>0</xdr:rowOff>
    </xdr:from>
    <xdr:to>
      <xdr:col>1</xdr:col>
      <xdr:colOff>368393</xdr:colOff>
      <xdr:row>59</xdr:row>
      <xdr:rowOff>179294</xdr:rowOff>
    </xdr:to>
    <xdr:sp macro="" textlink="">
      <xdr:nvSpPr>
        <xdr:cNvPr id="5" name="ZoneTexte 4"/>
        <xdr:cNvSpPr txBox="1"/>
      </xdr:nvSpPr>
      <xdr:spPr>
        <a:xfrm>
          <a:off x="135031" y="17078325"/>
          <a:ext cx="357187" cy="17929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921</a:t>
          </a:r>
        </a:p>
      </xdr:txBody>
    </xdr:sp>
    <xdr:clientData/>
  </xdr:twoCellAnchor>
  <xdr:twoCellAnchor>
    <xdr:from>
      <xdr:col>1</xdr:col>
      <xdr:colOff>0</xdr:colOff>
      <xdr:row>66</xdr:row>
      <xdr:rowOff>232</xdr:rowOff>
    </xdr:from>
    <xdr:to>
      <xdr:col>1</xdr:col>
      <xdr:colOff>357187</xdr:colOff>
      <xdr:row>67</xdr:row>
      <xdr:rowOff>22412</xdr:rowOff>
    </xdr:to>
    <xdr:sp macro="" textlink="">
      <xdr:nvSpPr>
        <xdr:cNvPr id="6" name="ZoneTexte 5"/>
        <xdr:cNvSpPr txBox="1"/>
      </xdr:nvSpPr>
      <xdr:spPr>
        <a:xfrm>
          <a:off x="123825" y="18345382"/>
          <a:ext cx="357187" cy="20315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922</a:t>
          </a:r>
        </a:p>
      </xdr:txBody>
    </xdr:sp>
    <xdr:clientData/>
  </xdr:twoCellAnchor>
  <xdr:twoCellAnchor>
    <xdr:from>
      <xdr:col>2</xdr:col>
      <xdr:colOff>1191</xdr:colOff>
      <xdr:row>28</xdr:row>
      <xdr:rowOff>186929</xdr:rowOff>
    </xdr:from>
    <xdr:to>
      <xdr:col>2</xdr:col>
      <xdr:colOff>358378</xdr:colOff>
      <xdr:row>29</xdr:row>
      <xdr:rowOff>187229</xdr:rowOff>
    </xdr:to>
    <xdr:sp macro="" textlink="">
      <xdr:nvSpPr>
        <xdr:cNvPr id="7" name="ZoneTexte 6"/>
        <xdr:cNvSpPr txBox="1"/>
      </xdr:nvSpPr>
      <xdr:spPr>
        <a:xfrm>
          <a:off x="2230041" y="9064229"/>
          <a:ext cx="357187" cy="1908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25</xdr:row>
          <xdr:rowOff>171450</xdr:rowOff>
        </xdr:from>
        <xdr:to>
          <xdr:col>6</xdr:col>
          <xdr:colOff>695325</xdr:colOff>
          <xdr:row>27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22</xdr:row>
          <xdr:rowOff>0</xdr:rowOff>
        </xdr:from>
        <xdr:to>
          <xdr:col>6</xdr:col>
          <xdr:colOff>695325</xdr:colOff>
          <xdr:row>23</xdr:row>
          <xdr:rowOff>47625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101</xdr:row>
          <xdr:rowOff>180975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2228850</xdr:colOff>
      <xdr:row>23</xdr:row>
      <xdr:rowOff>9524</xdr:rowOff>
    </xdr:from>
    <xdr:to>
      <xdr:col>2</xdr:col>
      <xdr:colOff>355506</xdr:colOff>
      <xdr:row>23</xdr:row>
      <xdr:rowOff>180975</xdr:rowOff>
    </xdr:to>
    <xdr:sp macro="" textlink="">
      <xdr:nvSpPr>
        <xdr:cNvPr id="22" name="ZoneTexte 21"/>
        <xdr:cNvSpPr txBox="1"/>
      </xdr:nvSpPr>
      <xdr:spPr>
        <a:xfrm>
          <a:off x="2228850" y="7934324"/>
          <a:ext cx="355506" cy="17145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904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357187</xdr:colOff>
      <xdr:row>35</xdr:row>
      <xdr:rowOff>169334</xdr:rowOff>
    </xdr:to>
    <xdr:sp macro="" textlink="">
      <xdr:nvSpPr>
        <xdr:cNvPr id="23" name="ZoneTexte 22"/>
        <xdr:cNvSpPr txBox="1"/>
      </xdr:nvSpPr>
      <xdr:spPr>
        <a:xfrm>
          <a:off x="2228850" y="102108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19</xdr:row>
          <xdr:rowOff>9525</xdr:rowOff>
        </xdr:from>
        <xdr:to>
          <xdr:col>6</xdr:col>
          <xdr:colOff>695325</xdr:colOff>
          <xdr:row>20</xdr:row>
          <xdr:rowOff>57150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695325</xdr:colOff>
          <xdr:row>21</xdr:row>
          <xdr:rowOff>47625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21</xdr:row>
          <xdr:rowOff>0</xdr:rowOff>
        </xdr:from>
        <xdr:to>
          <xdr:col>6</xdr:col>
          <xdr:colOff>695325</xdr:colOff>
          <xdr:row>22</xdr:row>
          <xdr:rowOff>47625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27</xdr:row>
          <xdr:rowOff>0</xdr:rowOff>
        </xdr:from>
        <xdr:to>
          <xdr:col>6</xdr:col>
          <xdr:colOff>695325</xdr:colOff>
          <xdr:row>28</xdr:row>
          <xdr:rowOff>47625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0</xdr:rowOff>
        </xdr:from>
        <xdr:to>
          <xdr:col>6</xdr:col>
          <xdr:colOff>695325</xdr:colOff>
          <xdr:row>29</xdr:row>
          <xdr:rowOff>47625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31</xdr:row>
          <xdr:rowOff>0</xdr:rowOff>
        </xdr:from>
        <xdr:to>
          <xdr:col>6</xdr:col>
          <xdr:colOff>695325</xdr:colOff>
          <xdr:row>32</xdr:row>
          <xdr:rowOff>47625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32</xdr:row>
          <xdr:rowOff>0</xdr:rowOff>
        </xdr:from>
        <xdr:to>
          <xdr:col>6</xdr:col>
          <xdr:colOff>695325</xdr:colOff>
          <xdr:row>33</xdr:row>
          <xdr:rowOff>47625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33</xdr:row>
          <xdr:rowOff>0</xdr:rowOff>
        </xdr:from>
        <xdr:to>
          <xdr:col>6</xdr:col>
          <xdr:colOff>695325</xdr:colOff>
          <xdr:row>34</xdr:row>
          <xdr:rowOff>47625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0</xdr:rowOff>
        </xdr:from>
        <xdr:to>
          <xdr:col>6</xdr:col>
          <xdr:colOff>695325</xdr:colOff>
          <xdr:row>35</xdr:row>
          <xdr:rowOff>47625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47625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24</xdr:row>
          <xdr:rowOff>161925</xdr:rowOff>
        </xdr:from>
        <xdr:to>
          <xdr:col>6</xdr:col>
          <xdr:colOff>695325</xdr:colOff>
          <xdr:row>26</xdr:row>
          <xdr:rowOff>19050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742950</xdr:colOff>
          <xdr:row>36</xdr:row>
          <xdr:rowOff>95250</xdr:rowOff>
        </xdr:from>
        <xdr:to>
          <xdr:col>30</xdr:col>
          <xdr:colOff>371475</xdr:colOff>
          <xdr:row>36</xdr:row>
          <xdr:rowOff>323850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6724</xdr:colOff>
      <xdr:row>43</xdr:row>
      <xdr:rowOff>17929</xdr:rowOff>
    </xdr:from>
    <xdr:to>
      <xdr:col>2</xdr:col>
      <xdr:colOff>363911</xdr:colOff>
      <xdr:row>43</xdr:row>
      <xdr:rowOff>187263</xdr:rowOff>
    </xdr:to>
    <xdr:sp macro="" textlink="">
      <xdr:nvSpPr>
        <xdr:cNvPr id="40" name="ZoneTexte 39"/>
        <xdr:cNvSpPr txBox="1"/>
      </xdr:nvSpPr>
      <xdr:spPr>
        <a:xfrm>
          <a:off x="2235574" y="1222897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460</a:t>
          </a:r>
        </a:p>
      </xdr:txBody>
    </xdr:sp>
    <xdr:clientData/>
  </xdr:twoCellAnchor>
  <xdr:twoCellAnchor>
    <xdr:from>
      <xdr:col>2</xdr:col>
      <xdr:colOff>6724</xdr:colOff>
      <xdr:row>45</xdr:row>
      <xdr:rowOff>17929</xdr:rowOff>
    </xdr:from>
    <xdr:to>
      <xdr:col>2</xdr:col>
      <xdr:colOff>363911</xdr:colOff>
      <xdr:row>45</xdr:row>
      <xdr:rowOff>187263</xdr:rowOff>
    </xdr:to>
    <xdr:sp macro="" textlink="">
      <xdr:nvSpPr>
        <xdr:cNvPr id="41" name="ZoneTexte 40"/>
        <xdr:cNvSpPr txBox="1"/>
      </xdr:nvSpPr>
      <xdr:spPr>
        <a:xfrm>
          <a:off x="2235574" y="127433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460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6724</xdr:colOff>
      <xdr:row>43</xdr:row>
      <xdr:rowOff>17929</xdr:rowOff>
    </xdr:from>
    <xdr:to>
      <xdr:col>2</xdr:col>
      <xdr:colOff>363911</xdr:colOff>
      <xdr:row>43</xdr:row>
      <xdr:rowOff>187263</xdr:rowOff>
    </xdr:to>
    <xdr:sp macro="" textlink="">
      <xdr:nvSpPr>
        <xdr:cNvPr id="45" name="ZoneTexte 44"/>
        <xdr:cNvSpPr txBox="1"/>
      </xdr:nvSpPr>
      <xdr:spPr>
        <a:xfrm>
          <a:off x="2235574" y="1222897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909</a:t>
          </a:r>
        </a:p>
      </xdr:txBody>
    </xdr:sp>
    <xdr:clientData/>
  </xdr:twoCellAnchor>
  <xdr:twoCellAnchor>
    <xdr:from>
      <xdr:col>2</xdr:col>
      <xdr:colOff>6724</xdr:colOff>
      <xdr:row>45</xdr:row>
      <xdr:rowOff>17929</xdr:rowOff>
    </xdr:from>
    <xdr:to>
      <xdr:col>2</xdr:col>
      <xdr:colOff>363911</xdr:colOff>
      <xdr:row>45</xdr:row>
      <xdr:rowOff>187263</xdr:rowOff>
    </xdr:to>
    <xdr:sp macro="" textlink="">
      <xdr:nvSpPr>
        <xdr:cNvPr id="46" name="ZoneTexte 45"/>
        <xdr:cNvSpPr txBox="1"/>
      </xdr:nvSpPr>
      <xdr:spPr>
        <a:xfrm>
          <a:off x="2235574" y="12743329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57</xdr:row>
          <xdr:rowOff>180975</xdr:rowOff>
        </xdr:from>
        <xdr:to>
          <xdr:col>6</xdr:col>
          <xdr:colOff>695325</xdr:colOff>
          <xdr:row>58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60</xdr:row>
          <xdr:rowOff>0</xdr:rowOff>
        </xdr:from>
        <xdr:to>
          <xdr:col>6</xdr:col>
          <xdr:colOff>695325</xdr:colOff>
          <xdr:row>61</xdr:row>
          <xdr:rowOff>47625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65</xdr:row>
          <xdr:rowOff>123825</xdr:rowOff>
        </xdr:from>
        <xdr:to>
          <xdr:col>6</xdr:col>
          <xdr:colOff>704850</xdr:colOff>
          <xdr:row>66</xdr:row>
          <xdr:rowOff>161925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66</xdr:row>
          <xdr:rowOff>123825</xdr:rowOff>
        </xdr:from>
        <xdr:to>
          <xdr:col>6</xdr:col>
          <xdr:colOff>704850</xdr:colOff>
          <xdr:row>67</xdr:row>
          <xdr:rowOff>171450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67</xdr:row>
          <xdr:rowOff>123825</xdr:rowOff>
        </xdr:from>
        <xdr:to>
          <xdr:col>6</xdr:col>
          <xdr:colOff>704850</xdr:colOff>
          <xdr:row>68</xdr:row>
          <xdr:rowOff>171450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68</xdr:row>
          <xdr:rowOff>123825</xdr:rowOff>
        </xdr:from>
        <xdr:to>
          <xdr:col>6</xdr:col>
          <xdr:colOff>704850</xdr:colOff>
          <xdr:row>69</xdr:row>
          <xdr:rowOff>171450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69</xdr:row>
          <xdr:rowOff>123825</xdr:rowOff>
        </xdr:from>
        <xdr:to>
          <xdr:col>6</xdr:col>
          <xdr:colOff>704850</xdr:colOff>
          <xdr:row>70</xdr:row>
          <xdr:rowOff>171450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69</xdr:row>
          <xdr:rowOff>123825</xdr:rowOff>
        </xdr:from>
        <xdr:to>
          <xdr:col>6</xdr:col>
          <xdr:colOff>704850</xdr:colOff>
          <xdr:row>70</xdr:row>
          <xdr:rowOff>171450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70</xdr:row>
          <xdr:rowOff>123825</xdr:rowOff>
        </xdr:from>
        <xdr:to>
          <xdr:col>6</xdr:col>
          <xdr:colOff>704850</xdr:colOff>
          <xdr:row>71</xdr:row>
          <xdr:rowOff>171450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70</xdr:row>
          <xdr:rowOff>123825</xdr:rowOff>
        </xdr:from>
        <xdr:to>
          <xdr:col>6</xdr:col>
          <xdr:colOff>704850</xdr:colOff>
          <xdr:row>71</xdr:row>
          <xdr:rowOff>171450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44</xdr:row>
      <xdr:rowOff>0</xdr:rowOff>
    </xdr:from>
    <xdr:to>
      <xdr:col>2</xdr:col>
      <xdr:colOff>357187</xdr:colOff>
      <xdr:row>44</xdr:row>
      <xdr:rowOff>169334</xdr:rowOff>
    </xdr:to>
    <xdr:sp macro="" textlink="">
      <xdr:nvSpPr>
        <xdr:cNvPr id="57" name="ZoneTexte 56"/>
        <xdr:cNvSpPr txBox="1"/>
      </xdr:nvSpPr>
      <xdr:spPr>
        <a:xfrm>
          <a:off x="2228850" y="12411075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910</a:t>
          </a:r>
        </a:p>
      </xdr:txBody>
    </xdr:sp>
    <xdr:clientData/>
  </xdr:twoCellAnchor>
  <xdr:twoCellAnchor>
    <xdr:from>
      <xdr:col>2</xdr:col>
      <xdr:colOff>9525</xdr:colOff>
      <xdr:row>49</xdr:row>
      <xdr:rowOff>0</xdr:rowOff>
    </xdr:from>
    <xdr:to>
      <xdr:col>2</xdr:col>
      <xdr:colOff>366712</xdr:colOff>
      <xdr:row>49</xdr:row>
      <xdr:rowOff>169334</xdr:rowOff>
    </xdr:to>
    <xdr:sp macro="" textlink="">
      <xdr:nvSpPr>
        <xdr:cNvPr id="58" name="ZoneTexte 57"/>
        <xdr:cNvSpPr txBox="1"/>
      </xdr:nvSpPr>
      <xdr:spPr>
        <a:xfrm>
          <a:off x="2238375" y="1383030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913</a:t>
          </a:r>
        </a:p>
      </xdr:txBody>
    </xdr:sp>
    <xdr:clientData/>
  </xdr:twoCellAnchor>
  <xdr:twoCellAnchor>
    <xdr:from>
      <xdr:col>2</xdr:col>
      <xdr:colOff>9525</xdr:colOff>
      <xdr:row>50</xdr:row>
      <xdr:rowOff>19050</xdr:rowOff>
    </xdr:from>
    <xdr:to>
      <xdr:col>2</xdr:col>
      <xdr:colOff>366712</xdr:colOff>
      <xdr:row>50</xdr:row>
      <xdr:rowOff>200025</xdr:rowOff>
    </xdr:to>
    <xdr:sp macro="" textlink="">
      <xdr:nvSpPr>
        <xdr:cNvPr id="59" name="ZoneTexte 58"/>
        <xdr:cNvSpPr txBox="1"/>
      </xdr:nvSpPr>
      <xdr:spPr>
        <a:xfrm>
          <a:off x="2238375" y="14125575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914</a:t>
          </a:r>
        </a:p>
      </xdr:txBody>
    </xdr:sp>
    <xdr:clientData/>
  </xdr:twoCellAnchor>
  <xdr:twoCellAnchor>
    <xdr:from>
      <xdr:col>2</xdr:col>
      <xdr:colOff>11205</xdr:colOff>
      <xdr:row>72</xdr:row>
      <xdr:rowOff>168320</xdr:rowOff>
    </xdr:from>
    <xdr:to>
      <xdr:col>2</xdr:col>
      <xdr:colOff>368392</xdr:colOff>
      <xdr:row>74</xdr:row>
      <xdr:rowOff>0</xdr:rowOff>
    </xdr:to>
    <xdr:sp macro="" textlink="">
      <xdr:nvSpPr>
        <xdr:cNvPr id="60" name="ZoneTexte 59"/>
        <xdr:cNvSpPr txBox="1"/>
      </xdr:nvSpPr>
      <xdr:spPr>
        <a:xfrm>
          <a:off x="2240055" y="19599320"/>
          <a:ext cx="357187" cy="19363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930</a:t>
          </a:r>
        </a:p>
      </xdr:txBody>
    </xdr:sp>
    <xdr:clientData/>
  </xdr:twoCellAnchor>
  <xdr:twoCellAnchor>
    <xdr:from>
      <xdr:col>2</xdr:col>
      <xdr:colOff>0</xdr:colOff>
      <xdr:row>75</xdr:row>
      <xdr:rowOff>1</xdr:rowOff>
    </xdr:from>
    <xdr:to>
      <xdr:col>2</xdr:col>
      <xdr:colOff>357187</xdr:colOff>
      <xdr:row>76</xdr:row>
      <xdr:rowOff>23812</xdr:rowOff>
    </xdr:to>
    <xdr:sp macro="" textlink="">
      <xdr:nvSpPr>
        <xdr:cNvPr id="61" name="ZoneTexte 60"/>
        <xdr:cNvSpPr txBox="1"/>
      </xdr:nvSpPr>
      <xdr:spPr>
        <a:xfrm>
          <a:off x="2228850" y="19973926"/>
          <a:ext cx="357187" cy="204786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935</a:t>
          </a:r>
        </a:p>
      </xdr:txBody>
    </xdr:sp>
    <xdr:clientData/>
  </xdr:twoCellAnchor>
  <xdr:twoCellAnchor>
    <xdr:from>
      <xdr:col>2</xdr:col>
      <xdr:colOff>0</xdr:colOff>
      <xdr:row>85</xdr:row>
      <xdr:rowOff>1</xdr:rowOff>
    </xdr:from>
    <xdr:to>
      <xdr:col>2</xdr:col>
      <xdr:colOff>357187</xdr:colOff>
      <xdr:row>85</xdr:row>
      <xdr:rowOff>171451</xdr:rowOff>
    </xdr:to>
    <xdr:sp macro="" textlink="">
      <xdr:nvSpPr>
        <xdr:cNvPr id="62" name="ZoneTexte 61"/>
        <xdr:cNvSpPr txBox="1"/>
      </xdr:nvSpPr>
      <xdr:spPr>
        <a:xfrm>
          <a:off x="2228850" y="21974176"/>
          <a:ext cx="357187" cy="1714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940</a:t>
          </a:r>
        </a:p>
      </xdr:txBody>
    </xdr:sp>
    <xdr:clientData/>
  </xdr:twoCellAnchor>
  <xdr:twoCellAnchor editAs="oneCell">
    <xdr:from>
      <xdr:col>13</xdr:col>
      <xdr:colOff>59532</xdr:colOff>
      <xdr:row>0</xdr:row>
      <xdr:rowOff>23812</xdr:rowOff>
    </xdr:from>
    <xdr:to>
      <xdr:col>15</xdr:col>
      <xdr:colOff>738188</xdr:colOff>
      <xdr:row>0</xdr:row>
      <xdr:rowOff>539028</xdr:rowOff>
    </xdr:to>
    <xdr:pic>
      <xdr:nvPicPr>
        <xdr:cNvPr id="63" name="Image 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9407" y="23812"/>
          <a:ext cx="2202656" cy="515216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48</xdr:row>
      <xdr:rowOff>0</xdr:rowOff>
    </xdr:from>
    <xdr:to>
      <xdr:col>2</xdr:col>
      <xdr:colOff>366712</xdr:colOff>
      <xdr:row>48</xdr:row>
      <xdr:rowOff>169334</xdr:rowOff>
    </xdr:to>
    <xdr:sp macro="" textlink="">
      <xdr:nvSpPr>
        <xdr:cNvPr id="64" name="ZoneTexte 63"/>
        <xdr:cNvSpPr txBox="1"/>
      </xdr:nvSpPr>
      <xdr:spPr>
        <a:xfrm>
          <a:off x="2238375" y="13582650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912</a:t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357187</xdr:colOff>
      <xdr:row>80</xdr:row>
      <xdr:rowOff>23812</xdr:rowOff>
    </xdr:to>
    <xdr:sp macro="" textlink="">
      <xdr:nvSpPr>
        <xdr:cNvPr id="65" name="ZoneTexte 64"/>
        <xdr:cNvSpPr txBox="1"/>
      </xdr:nvSpPr>
      <xdr:spPr>
        <a:xfrm>
          <a:off x="2228850" y="20697825"/>
          <a:ext cx="357187" cy="204787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937</a:t>
          </a:r>
        </a:p>
      </xdr:txBody>
    </xdr:sp>
    <xdr:clientData/>
  </xdr:twoCellAnchor>
  <xdr:twoCellAnchor>
    <xdr:from>
      <xdr:col>2</xdr:col>
      <xdr:colOff>0</xdr:colOff>
      <xdr:row>77</xdr:row>
      <xdr:rowOff>1</xdr:rowOff>
    </xdr:from>
    <xdr:to>
      <xdr:col>2</xdr:col>
      <xdr:colOff>357187</xdr:colOff>
      <xdr:row>78</xdr:row>
      <xdr:rowOff>23812</xdr:rowOff>
    </xdr:to>
    <xdr:sp macro="" textlink="">
      <xdr:nvSpPr>
        <xdr:cNvPr id="66" name="ZoneTexte 65"/>
        <xdr:cNvSpPr txBox="1"/>
      </xdr:nvSpPr>
      <xdr:spPr>
        <a:xfrm>
          <a:off x="2228850" y="20335876"/>
          <a:ext cx="357187" cy="204786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936</a:t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357187</xdr:colOff>
      <xdr:row>81</xdr:row>
      <xdr:rowOff>152400</xdr:rowOff>
    </xdr:to>
    <xdr:sp macro="" textlink="">
      <xdr:nvSpPr>
        <xdr:cNvPr id="67" name="ZoneTexte 66"/>
        <xdr:cNvSpPr txBox="1"/>
      </xdr:nvSpPr>
      <xdr:spPr>
        <a:xfrm>
          <a:off x="2228850" y="21059775"/>
          <a:ext cx="357187" cy="15240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938</a:t>
          </a:r>
        </a:p>
      </xdr:txBody>
    </xdr:sp>
    <xdr:clientData/>
  </xdr:twoCellAnchor>
  <xdr:twoCellAnchor>
    <xdr:from>
      <xdr:col>2</xdr:col>
      <xdr:colOff>0</xdr:colOff>
      <xdr:row>83</xdr:row>
      <xdr:rowOff>0</xdr:rowOff>
    </xdr:from>
    <xdr:to>
      <xdr:col>2</xdr:col>
      <xdr:colOff>357187</xdr:colOff>
      <xdr:row>83</xdr:row>
      <xdr:rowOff>171450</xdr:rowOff>
    </xdr:to>
    <xdr:sp macro="" textlink="">
      <xdr:nvSpPr>
        <xdr:cNvPr id="68" name="ZoneTexte 67"/>
        <xdr:cNvSpPr txBox="1"/>
      </xdr:nvSpPr>
      <xdr:spPr>
        <a:xfrm>
          <a:off x="2228850" y="21612225"/>
          <a:ext cx="357187" cy="17145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939</a:t>
          </a:r>
        </a:p>
      </xdr:txBody>
    </xdr:sp>
    <xdr:clientData/>
  </xdr:twoCellAnchor>
  <xdr:twoCellAnchor>
    <xdr:from>
      <xdr:col>2</xdr:col>
      <xdr:colOff>0</xdr:colOff>
      <xdr:row>16</xdr:row>
      <xdr:rowOff>30692</xdr:rowOff>
    </xdr:from>
    <xdr:to>
      <xdr:col>2</xdr:col>
      <xdr:colOff>357187</xdr:colOff>
      <xdr:row>16</xdr:row>
      <xdr:rowOff>209550</xdr:rowOff>
    </xdr:to>
    <xdr:sp macro="" textlink="">
      <xdr:nvSpPr>
        <xdr:cNvPr id="69" name="ZoneTexte 68"/>
        <xdr:cNvSpPr txBox="1"/>
      </xdr:nvSpPr>
      <xdr:spPr>
        <a:xfrm>
          <a:off x="2228850" y="6145742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902</a:t>
          </a:r>
        </a:p>
      </xdr:txBody>
    </xdr:sp>
    <xdr:clientData/>
  </xdr:twoCellAnchor>
  <xdr:twoCellAnchor>
    <xdr:from>
      <xdr:col>2</xdr:col>
      <xdr:colOff>0</xdr:colOff>
      <xdr:row>17</xdr:row>
      <xdr:rowOff>2117</xdr:rowOff>
    </xdr:from>
    <xdr:to>
      <xdr:col>2</xdr:col>
      <xdr:colOff>357187</xdr:colOff>
      <xdr:row>17</xdr:row>
      <xdr:rowOff>180975</xdr:rowOff>
    </xdr:to>
    <xdr:sp macro="" textlink="">
      <xdr:nvSpPr>
        <xdr:cNvPr id="70" name="ZoneTexte 69"/>
        <xdr:cNvSpPr txBox="1"/>
      </xdr:nvSpPr>
      <xdr:spPr>
        <a:xfrm>
          <a:off x="2228850" y="6469592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402</a:t>
          </a:r>
        </a:p>
      </xdr:txBody>
    </xdr:sp>
    <xdr:clientData/>
  </xdr:twoCellAnchor>
  <xdr:twoCellAnchor>
    <xdr:from>
      <xdr:col>2</xdr:col>
      <xdr:colOff>6724</xdr:colOff>
      <xdr:row>17</xdr:row>
      <xdr:rowOff>17929</xdr:rowOff>
    </xdr:from>
    <xdr:to>
      <xdr:col>2</xdr:col>
      <xdr:colOff>363911</xdr:colOff>
      <xdr:row>17</xdr:row>
      <xdr:rowOff>187263</xdr:rowOff>
    </xdr:to>
    <xdr:sp macro="" textlink="">
      <xdr:nvSpPr>
        <xdr:cNvPr id="71" name="ZoneTexte 70"/>
        <xdr:cNvSpPr txBox="1"/>
      </xdr:nvSpPr>
      <xdr:spPr>
        <a:xfrm>
          <a:off x="2235574" y="6485404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903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357187</xdr:colOff>
      <xdr:row>36</xdr:row>
      <xdr:rowOff>169334</xdr:rowOff>
    </xdr:to>
    <xdr:sp macro="" textlink="">
      <xdr:nvSpPr>
        <xdr:cNvPr id="72" name="ZoneTexte 71"/>
        <xdr:cNvSpPr txBox="1"/>
      </xdr:nvSpPr>
      <xdr:spPr>
        <a:xfrm>
          <a:off x="2228850" y="10391775"/>
          <a:ext cx="357187" cy="169334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407</a:t>
          </a:r>
        </a:p>
      </xdr:txBody>
    </xdr:sp>
    <xdr:clientData/>
  </xdr:twoCellAnchor>
  <xdr:twoCellAnchor>
    <xdr:from>
      <xdr:col>2</xdr:col>
      <xdr:colOff>0</xdr:colOff>
      <xdr:row>36</xdr:row>
      <xdr:rowOff>30692</xdr:rowOff>
    </xdr:from>
    <xdr:to>
      <xdr:col>2</xdr:col>
      <xdr:colOff>357187</xdr:colOff>
      <xdr:row>36</xdr:row>
      <xdr:rowOff>209550</xdr:rowOff>
    </xdr:to>
    <xdr:sp macro="" textlink="">
      <xdr:nvSpPr>
        <xdr:cNvPr id="73" name="ZoneTexte 72"/>
        <xdr:cNvSpPr txBox="1"/>
      </xdr:nvSpPr>
      <xdr:spPr>
        <a:xfrm>
          <a:off x="2228850" y="10422467"/>
          <a:ext cx="357187" cy="178858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907</a:t>
          </a:r>
        </a:p>
      </xdr:txBody>
    </xdr:sp>
    <xdr:clientData/>
  </xdr:twoCellAnchor>
  <xdr:twoCellAnchor>
    <xdr:from>
      <xdr:col>2</xdr:col>
      <xdr:colOff>19050</xdr:colOff>
      <xdr:row>36</xdr:row>
      <xdr:rowOff>333374</xdr:rowOff>
    </xdr:from>
    <xdr:to>
      <xdr:col>2</xdr:col>
      <xdr:colOff>374556</xdr:colOff>
      <xdr:row>37</xdr:row>
      <xdr:rowOff>171450</xdr:rowOff>
    </xdr:to>
    <xdr:sp macro="" textlink="">
      <xdr:nvSpPr>
        <xdr:cNvPr id="74" name="ZoneTexte 73"/>
        <xdr:cNvSpPr txBox="1"/>
      </xdr:nvSpPr>
      <xdr:spPr>
        <a:xfrm>
          <a:off x="2247900" y="10725149"/>
          <a:ext cx="355506" cy="171451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908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47625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102</xdr:row>
          <xdr:rowOff>0</xdr:rowOff>
        </xdr:from>
        <xdr:to>
          <xdr:col>1</xdr:col>
          <xdr:colOff>685800</xdr:colOff>
          <xdr:row>103</xdr:row>
          <xdr:rowOff>38100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28575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102</xdr:row>
          <xdr:rowOff>0</xdr:rowOff>
        </xdr:from>
        <xdr:to>
          <xdr:col>1</xdr:col>
          <xdr:colOff>695325</xdr:colOff>
          <xdr:row>103</xdr:row>
          <xdr:rowOff>38100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52</xdr:row>
      <xdr:rowOff>0</xdr:rowOff>
    </xdr:from>
    <xdr:to>
      <xdr:col>2</xdr:col>
      <xdr:colOff>357187</xdr:colOff>
      <xdr:row>52</xdr:row>
      <xdr:rowOff>180975</xdr:rowOff>
    </xdr:to>
    <xdr:sp macro="" textlink="">
      <xdr:nvSpPr>
        <xdr:cNvPr id="122" name="ZoneTexte 121"/>
        <xdr:cNvSpPr txBox="1"/>
      </xdr:nvSpPr>
      <xdr:spPr>
        <a:xfrm>
          <a:off x="2228850" y="14582775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915</a:t>
          </a:r>
        </a:p>
      </xdr:txBody>
    </xdr:sp>
    <xdr:clientData/>
  </xdr:twoCellAnchor>
  <xdr:twoCellAnchor>
    <xdr:from>
      <xdr:col>2</xdr:col>
      <xdr:colOff>0</xdr:colOff>
      <xdr:row>52</xdr:row>
      <xdr:rowOff>333375</xdr:rowOff>
    </xdr:from>
    <xdr:to>
      <xdr:col>2</xdr:col>
      <xdr:colOff>357187</xdr:colOff>
      <xdr:row>53</xdr:row>
      <xdr:rowOff>171450</xdr:rowOff>
    </xdr:to>
    <xdr:sp macro="" textlink="">
      <xdr:nvSpPr>
        <xdr:cNvPr id="123" name="ZoneTexte 122"/>
        <xdr:cNvSpPr txBox="1"/>
      </xdr:nvSpPr>
      <xdr:spPr>
        <a:xfrm>
          <a:off x="2228850" y="14916150"/>
          <a:ext cx="357187" cy="18097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A" sz="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916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59</xdr:row>
          <xdr:rowOff>0</xdr:rowOff>
        </xdr:from>
        <xdr:to>
          <xdr:col>6</xdr:col>
          <xdr:colOff>695325</xdr:colOff>
          <xdr:row>60</xdr:row>
          <xdr:rowOff>47625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61</xdr:row>
          <xdr:rowOff>0</xdr:rowOff>
        </xdr:from>
        <xdr:to>
          <xdr:col>6</xdr:col>
          <xdr:colOff>695325</xdr:colOff>
          <xdr:row>62</xdr:row>
          <xdr:rowOff>47625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62</xdr:row>
          <xdr:rowOff>0</xdr:rowOff>
        </xdr:from>
        <xdr:to>
          <xdr:col>6</xdr:col>
          <xdr:colOff>695325</xdr:colOff>
          <xdr:row>63</xdr:row>
          <xdr:rowOff>47625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63</xdr:row>
          <xdr:rowOff>0</xdr:rowOff>
        </xdr:from>
        <xdr:to>
          <xdr:col>6</xdr:col>
          <xdr:colOff>695325</xdr:colOff>
          <xdr:row>64</xdr:row>
          <xdr:rowOff>47625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64</xdr:row>
          <xdr:rowOff>0</xdr:rowOff>
        </xdr:from>
        <xdr:to>
          <xdr:col>6</xdr:col>
          <xdr:colOff>695325</xdr:colOff>
          <xdr:row>65</xdr:row>
          <xdr:rowOff>47625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392765</xdr:colOff>
      <xdr:row>0</xdr:row>
      <xdr:rowOff>45944</xdr:rowOff>
    </xdr:from>
    <xdr:to>
      <xdr:col>11</xdr:col>
      <xdr:colOff>139</xdr:colOff>
      <xdr:row>0</xdr:row>
      <xdr:rowOff>561160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383" y="45944"/>
          <a:ext cx="2207138" cy="515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8.xml"/><Relationship Id="rId21" Type="http://schemas.openxmlformats.org/officeDocument/2006/relationships/ctrlProp" Target="../ctrlProps/ctrlProp113.xml"/><Relationship Id="rId42" Type="http://schemas.openxmlformats.org/officeDocument/2006/relationships/ctrlProp" Target="../ctrlProps/ctrlProp134.xml"/><Relationship Id="rId47" Type="http://schemas.openxmlformats.org/officeDocument/2006/relationships/ctrlProp" Target="../ctrlProps/ctrlProp139.xml"/><Relationship Id="rId63" Type="http://schemas.openxmlformats.org/officeDocument/2006/relationships/ctrlProp" Target="../ctrlProps/ctrlProp155.xml"/><Relationship Id="rId68" Type="http://schemas.openxmlformats.org/officeDocument/2006/relationships/ctrlProp" Target="../ctrlProps/ctrlProp160.xml"/><Relationship Id="rId84" Type="http://schemas.openxmlformats.org/officeDocument/2006/relationships/ctrlProp" Target="../ctrlProps/ctrlProp176.xml"/><Relationship Id="rId89" Type="http://schemas.openxmlformats.org/officeDocument/2006/relationships/ctrlProp" Target="../ctrlProps/ctrlProp181.xml"/><Relationship Id="rId16" Type="http://schemas.openxmlformats.org/officeDocument/2006/relationships/ctrlProp" Target="../ctrlProps/ctrlProp108.xml"/><Relationship Id="rId11" Type="http://schemas.openxmlformats.org/officeDocument/2006/relationships/ctrlProp" Target="../ctrlProps/ctrlProp103.xml"/><Relationship Id="rId32" Type="http://schemas.openxmlformats.org/officeDocument/2006/relationships/ctrlProp" Target="../ctrlProps/ctrlProp124.xml"/><Relationship Id="rId37" Type="http://schemas.openxmlformats.org/officeDocument/2006/relationships/ctrlProp" Target="../ctrlProps/ctrlProp129.xml"/><Relationship Id="rId53" Type="http://schemas.openxmlformats.org/officeDocument/2006/relationships/ctrlProp" Target="../ctrlProps/ctrlProp145.xml"/><Relationship Id="rId58" Type="http://schemas.openxmlformats.org/officeDocument/2006/relationships/ctrlProp" Target="../ctrlProps/ctrlProp150.xml"/><Relationship Id="rId74" Type="http://schemas.openxmlformats.org/officeDocument/2006/relationships/ctrlProp" Target="../ctrlProps/ctrlProp166.xml"/><Relationship Id="rId79" Type="http://schemas.openxmlformats.org/officeDocument/2006/relationships/ctrlProp" Target="../ctrlProps/ctrlProp171.xml"/><Relationship Id="rId5" Type="http://schemas.openxmlformats.org/officeDocument/2006/relationships/ctrlProp" Target="../ctrlProps/ctrlProp97.xml"/><Relationship Id="rId90" Type="http://schemas.openxmlformats.org/officeDocument/2006/relationships/ctrlProp" Target="../ctrlProps/ctrlProp182.xml"/><Relationship Id="rId95" Type="http://schemas.openxmlformats.org/officeDocument/2006/relationships/ctrlProp" Target="../ctrlProps/ctrlProp187.xml"/><Relationship Id="rId22" Type="http://schemas.openxmlformats.org/officeDocument/2006/relationships/ctrlProp" Target="../ctrlProps/ctrlProp114.xml"/><Relationship Id="rId27" Type="http://schemas.openxmlformats.org/officeDocument/2006/relationships/ctrlProp" Target="../ctrlProps/ctrlProp119.xml"/><Relationship Id="rId43" Type="http://schemas.openxmlformats.org/officeDocument/2006/relationships/ctrlProp" Target="../ctrlProps/ctrlProp135.xml"/><Relationship Id="rId48" Type="http://schemas.openxmlformats.org/officeDocument/2006/relationships/ctrlProp" Target="../ctrlProps/ctrlProp140.xml"/><Relationship Id="rId64" Type="http://schemas.openxmlformats.org/officeDocument/2006/relationships/ctrlProp" Target="../ctrlProps/ctrlProp156.xml"/><Relationship Id="rId69" Type="http://schemas.openxmlformats.org/officeDocument/2006/relationships/ctrlProp" Target="../ctrlProps/ctrlProp161.xml"/><Relationship Id="rId80" Type="http://schemas.openxmlformats.org/officeDocument/2006/relationships/ctrlProp" Target="../ctrlProps/ctrlProp172.xml"/><Relationship Id="rId85" Type="http://schemas.openxmlformats.org/officeDocument/2006/relationships/ctrlProp" Target="../ctrlProps/ctrlProp17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4.xml"/><Relationship Id="rId17" Type="http://schemas.openxmlformats.org/officeDocument/2006/relationships/ctrlProp" Target="../ctrlProps/ctrlProp109.xml"/><Relationship Id="rId25" Type="http://schemas.openxmlformats.org/officeDocument/2006/relationships/ctrlProp" Target="../ctrlProps/ctrlProp117.xml"/><Relationship Id="rId33" Type="http://schemas.openxmlformats.org/officeDocument/2006/relationships/ctrlProp" Target="../ctrlProps/ctrlProp125.xml"/><Relationship Id="rId38" Type="http://schemas.openxmlformats.org/officeDocument/2006/relationships/ctrlProp" Target="../ctrlProps/ctrlProp130.xml"/><Relationship Id="rId46" Type="http://schemas.openxmlformats.org/officeDocument/2006/relationships/ctrlProp" Target="../ctrlProps/ctrlProp138.xml"/><Relationship Id="rId59" Type="http://schemas.openxmlformats.org/officeDocument/2006/relationships/ctrlProp" Target="../ctrlProps/ctrlProp151.xml"/><Relationship Id="rId67" Type="http://schemas.openxmlformats.org/officeDocument/2006/relationships/ctrlProp" Target="../ctrlProps/ctrlProp159.xml"/><Relationship Id="rId20" Type="http://schemas.openxmlformats.org/officeDocument/2006/relationships/ctrlProp" Target="../ctrlProps/ctrlProp112.xml"/><Relationship Id="rId41" Type="http://schemas.openxmlformats.org/officeDocument/2006/relationships/ctrlProp" Target="../ctrlProps/ctrlProp133.xml"/><Relationship Id="rId54" Type="http://schemas.openxmlformats.org/officeDocument/2006/relationships/ctrlProp" Target="../ctrlProps/ctrlProp146.xml"/><Relationship Id="rId62" Type="http://schemas.openxmlformats.org/officeDocument/2006/relationships/ctrlProp" Target="../ctrlProps/ctrlProp154.xml"/><Relationship Id="rId70" Type="http://schemas.openxmlformats.org/officeDocument/2006/relationships/ctrlProp" Target="../ctrlProps/ctrlProp162.xml"/><Relationship Id="rId75" Type="http://schemas.openxmlformats.org/officeDocument/2006/relationships/ctrlProp" Target="../ctrlProps/ctrlProp167.xml"/><Relationship Id="rId83" Type="http://schemas.openxmlformats.org/officeDocument/2006/relationships/ctrlProp" Target="../ctrlProps/ctrlProp175.xml"/><Relationship Id="rId88" Type="http://schemas.openxmlformats.org/officeDocument/2006/relationships/ctrlProp" Target="../ctrlProps/ctrlProp180.xml"/><Relationship Id="rId91" Type="http://schemas.openxmlformats.org/officeDocument/2006/relationships/ctrlProp" Target="../ctrlProps/ctrlProp183.xml"/><Relationship Id="rId96" Type="http://schemas.openxmlformats.org/officeDocument/2006/relationships/ctrlProp" Target="../ctrlProps/ctrlProp18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8.xml"/><Relationship Id="rId15" Type="http://schemas.openxmlformats.org/officeDocument/2006/relationships/ctrlProp" Target="../ctrlProps/ctrlProp107.xml"/><Relationship Id="rId23" Type="http://schemas.openxmlformats.org/officeDocument/2006/relationships/ctrlProp" Target="../ctrlProps/ctrlProp115.xml"/><Relationship Id="rId28" Type="http://schemas.openxmlformats.org/officeDocument/2006/relationships/ctrlProp" Target="../ctrlProps/ctrlProp120.xml"/><Relationship Id="rId36" Type="http://schemas.openxmlformats.org/officeDocument/2006/relationships/ctrlProp" Target="../ctrlProps/ctrlProp128.xml"/><Relationship Id="rId49" Type="http://schemas.openxmlformats.org/officeDocument/2006/relationships/ctrlProp" Target="../ctrlProps/ctrlProp141.xml"/><Relationship Id="rId57" Type="http://schemas.openxmlformats.org/officeDocument/2006/relationships/ctrlProp" Target="../ctrlProps/ctrlProp149.xml"/><Relationship Id="rId10" Type="http://schemas.openxmlformats.org/officeDocument/2006/relationships/ctrlProp" Target="../ctrlProps/ctrlProp102.xml"/><Relationship Id="rId31" Type="http://schemas.openxmlformats.org/officeDocument/2006/relationships/ctrlProp" Target="../ctrlProps/ctrlProp123.xml"/><Relationship Id="rId44" Type="http://schemas.openxmlformats.org/officeDocument/2006/relationships/ctrlProp" Target="../ctrlProps/ctrlProp136.xml"/><Relationship Id="rId52" Type="http://schemas.openxmlformats.org/officeDocument/2006/relationships/ctrlProp" Target="../ctrlProps/ctrlProp144.xml"/><Relationship Id="rId60" Type="http://schemas.openxmlformats.org/officeDocument/2006/relationships/ctrlProp" Target="../ctrlProps/ctrlProp152.xml"/><Relationship Id="rId65" Type="http://schemas.openxmlformats.org/officeDocument/2006/relationships/ctrlProp" Target="../ctrlProps/ctrlProp157.xml"/><Relationship Id="rId73" Type="http://schemas.openxmlformats.org/officeDocument/2006/relationships/ctrlProp" Target="../ctrlProps/ctrlProp165.xml"/><Relationship Id="rId78" Type="http://schemas.openxmlformats.org/officeDocument/2006/relationships/ctrlProp" Target="../ctrlProps/ctrlProp170.xml"/><Relationship Id="rId81" Type="http://schemas.openxmlformats.org/officeDocument/2006/relationships/ctrlProp" Target="../ctrlProps/ctrlProp173.xml"/><Relationship Id="rId86" Type="http://schemas.openxmlformats.org/officeDocument/2006/relationships/ctrlProp" Target="../ctrlProps/ctrlProp178.xml"/><Relationship Id="rId94" Type="http://schemas.openxmlformats.org/officeDocument/2006/relationships/ctrlProp" Target="../ctrlProps/ctrlProp186.xml"/><Relationship Id="rId99" Type="http://schemas.openxmlformats.org/officeDocument/2006/relationships/comments" Target="../comments2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Relationship Id="rId13" Type="http://schemas.openxmlformats.org/officeDocument/2006/relationships/ctrlProp" Target="../ctrlProps/ctrlProp105.xml"/><Relationship Id="rId18" Type="http://schemas.openxmlformats.org/officeDocument/2006/relationships/ctrlProp" Target="../ctrlProps/ctrlProp110.xml"/><Relationship Id="rId39" Type="http://schemas.openxmlformats.org/officeDocument/2006/relationships/ctrlProp" Target="../ctrlProps/ctrlProp131.xml"/><Relationship Id="rId34" Type="http://schemas.openxmlformats.org/officeDocument/2006/relationships/ctrlProp" Target="../ctrlProps/ctrlProp126.xml"/><Relationship Id="rId50" Type="http://schemas.openxmlformats.org/officeDocument/2006/relationships/ctrlProp" Target="../ctrlProps/ctrlProp142.xml"/><Relationship Id="rId55" Type="http://schemas.openxmlformats.org/officeDocument/2006/relationships/ctrlProp" Target="../ctrlProps/ctrlProp147.xml"/><Relationship Id="rId76" Type="http://schemas.openxmlformats.org/officeDocument/2006/relationships/ctrlProp" Target="../ctrlProps/ctrlProp168.xml"/><Relationship Id="rId97" Type="http://schemas.openxmlformats.org/officeDocument/2006/relationships/ctrlProp" Target="../ctrlProps/ctrlProp189.xml"/><Relationship Id="rId7" Type="http://schemas.openxmlformats.org/officeDocument/2006/relationships/ctrlProp" Target="../ctrlProps/ctrlProp99.xml"/><Relationship Id="rId71" Type="http://schemas.openxmlformats.org/officeDocument/2006/relationships/ctrlProp" Target="../ctrlProps/ctrlProp163.xml"/><Relationship Id="rId92" Type="http://schemas.openxmlformats.org/officeDocument/2006/relationships/ctrlProp" Target="../ctrlProps/ctrlProp18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21.xml"/><Relationship Id="rId24" Type="http://schemas.openxmlformats.org/officeDocument/2006/relationships/ctrlProp" Target="../ctrlProps/ctrlProp116.xml"/><Relationship Id="rId40" Type="http://schemas.openxmlformats.org/officeDocument/2006/relationships/ctrlProp" Target="../ctrlProps/ctrlProp132.xml"/><Relationship Id="rId45" Type="http://schemas.openxmlformats.org/officeDocument/2006/relationships/ctrlProp" Target="../ctrlProps/ctrlProp137.xml"/><Relationship Id="rId66" Type="http://schemas.openxmlformats.org/officeDocument/2006/relationships/ctrlProp" Target="../ctrlProps/ctrlProp158.xml"/><Relationship Id="rId87" Type="http://schemas.openxmlformats.org/officeDocument/2006/relationships/ctrlProp" Target="../ctrlProps/ctrlProp179.xml"/><Relationship Id="rId61" Type="http://schemas.openxmlformats.org/officeDocument/2006/relationships/ctrlProp" Target="../ctrlProps/ctrlProp153.xml"/><Relationship Id="rId82" Type="http://schemas.openxmlformats.org/officeDocument/2006/relationships/ctrlProp" Target="../ctrlProps/ctrlProp174.xml"/><Relationship Id="rId19" Type="http://schemas.openxmlformats.org/officeDocument/2006/relationships/ctrlProp" Target="../ctrlProps/ctrlProp111.xml"/><Relationship Id="rId14" Type="http://schemas.openxmlformats.org/officeDocument/2006/relationships/ctrlProp" Target="../ctrlProps/ctrlProp106.xml"/><Relationship Id="rId30" Type="http://schemas.openxmlformats.org/officeDocument/2006/relationships/ctrlProp" Target="../ctrlProps/ctrlProp122.xml"/><Relationship Id="rId35" Type="http://schemas.openxmlformats.org/officeDocument/2006/relationships/ctrlProp" Target="../ctrlProps/ctrlProp127.xml"/><Relationship Id="rId56" Type="http://schemas.openxmlformats.org/officeDocument/2006/relationships/ctrlProp" Target="../ctrlProps/ctrlProp148.xml"/><Relationship Id="rId77" Type="http://schemas.openxmlformats.org/officeDocument/2006/relationships/ctrlProp" Target="../ctrlProps/ctrlProp169.xml"/><Relationship Id="rId8" Type="http://schemas.openxmlformats.org/officeDocument/2006/relationships/ctrlProp" Target="../ctrlProps/ctrlProp100.xml"/><Relationship Id="rId51" Type="http://schemas.openxmlformats.org/officeDocument/2006/relationships/ctrlProp" Target="../ctrlProps/ctrlProp143.xml"/><Relationship Id="rId72" Type="http://schemas.openxmlformats.org/officeDocument/2006/relationships/ctrlProp" Target="../ctrlProps/ctrlProp164.xml"/><Relationship Id="rId93" Type="http://schemas.openxmlformats.org/officeDocument/2006/relationships/ctrlProp" Target="../ctrlProps/ctrlProp185.xml"/><Relationship Id="rId98" Type="http://schemas.openxmlformats.org/officeDocument/2006/relationships/ctrlProp" Target="../ctrlProps/ctrlProp190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13.xml"/><Relationship Id="rId21" Type="http://schemas.openxmlformats.org/officeDocument/2006/relationships/ctrlProp" Target="../ctrlProps/ctrlProp208.xml"/><Relationship Id="rId42" Type="http://schemas.openxmlformats.org/officeDocument/2006/relationships/ctrlProp" Target="../ctrlProps/ctrlProp229.xml"/><Relationship Id="rId47" Type="http://schemas.openxmlformats.org/officeDocument/2006/relationships/ctrlProp" Target="../ctrlProps/ctrlProp234.xml"/><Relationship Id="rId63" Type="http://schemas.openxmlformats.org/officeDocument/2006/relationships/ctrlProp" Target="../ctrlProps/ctrlProp250.xml"/><Relationship Id="rId68" Type="http://schemas.openxmlformats.org/officeDocument/2006/relationships/ctrlProp" Target="../ctrlProps/ctrlProp255.xml"/><Relationship Id="rId84" Type="http://schemas.openxmlformats.org/officeDocument/2006/relationships/ctrlProp" Target="../ctrlProps/ctrlProp271.xml"/><Relationship Id="rId89" Type="http://schemas.openxmlformats.org/officeDocument/2006/relationships/ctrlProp" Target="../ctrlProps/ctrlProp276.xml"/><Relationship Id="rId16" Type="http://schemas.openxmlformats.org/officeDocument/2006/relationships/ctrlProp" Target="../ctrlProps/ctrlProp203.xml"/><Relationship Id="rId11" Type="http://schemas.openxmlformats.org/officeDocument/2006/relationships/ctrlProp" Target="../ctrlProps/ctrlProp198.xml"/><Relationship Id="rId32" Type="http://schemas.openxmlformats.org/officeDocument/2006/relationships/ctrlProp" Target="../ctrlProps/ctrlProp219.xml"/><Relationship Id="rId37" Type="http://schemas.openxmlformats.org/officeDocument/2006/relationships/ctrlProp" Target="../ctrlProps/ctrlProp224.xml"/><Relationship Id="rId53" Type="http://schemas.openxmlformats.org/officeDocument/2006/relationships/ctrlProp" Target="../ctrlProps/ctrlProp240.xml"/><Relationship Id="rId58" Type="http://schemas.openxmlformats.org/officeDocument/2006/relationships/ctrlProp" Target="../ctrlProps/ctrlProp245.xml"/><Relationship Id="rId74" Type="http://schemas.openxmlformats.org/officeDocument/2006/relationships/ctrlProp" Target="../ctrlProps/ctrlProp261.xml"/><Relationship Id="rId79" Type="http://schemas.openxmlformats.org/officeDocument/2006/relationships/ctrlProp" Target="../ctrlProps/ctrlProp266.xml"/><Relationship Id="rId5" Type="http://schemas.openxmlformats.org/officeDocument/2006/relationships/ctrlProp" Target="../ctrlProps/ctrlProp192.xml"/><Relationship Id="rId90" Type="http://schemas.openxmlformats.org/officeDocument/2006/relationships/ctrlProp" Target="../ctrlProps/ctrlProp277.xml"/><Relationship Id="rId95" Type="http://schemas.openxmlformats.org/officeDocument/2006/relationships/ctrlProp" Target="../ctrlProps/ctrlProp282.xml"/><Relationship Id="rId22" Type="http://schemas.openxmlformats.org/officeDocument/2006/relationships/ctrlProp" Target="../ctrlProps/ctrlProp209.xml"/><Relationship Id="rId27" Type="http://schemas.openxmlformats.org/officeDocument/2006/relationships/ctrlProp" Target="../ctrlProps/ctrlProp214.xml"/><Relationship Id="rId43" Type="http://schemas.openxmlformats.org/officeDocument/2006/relationships/ctrlProp" Target="../ctrlProps/ctrlProp230.xml"/><Relationship Id="rId48" Type="http://schemas.openxmlformats.org/officeDocument/2006/relationships/ctrlProp" Target="../ctrlProps/ctrlProp235.xml"/><Relationship Id="rId64" Type="http://schemas.openxmlformats.org/officeDocument/2006/relationships/ctrlProp" Target="../ctrlProps/ctrlProp251.xml"/><Relationship Id="rId69" Type="http://schemas.openxmlformats.org/officeDocument/2006/relationships/ctrlProp" Target="../ctrlProps/ctrlProp256.xml"/><Relationship Id="rId80" Type="http://schemas.openxmlformats.org/officeDocument/2006/relationships/ctrlProp" Target="../ctrlProps/ctrlProp267.xml"/><Relationship Id="rId85" Type="http://schemas.openxmlformats.org/officeDocument/2006/relationships/ctrlProp" Target="../ctrlProps/ctrlProp27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99.xml"/><Relationship Id="rId17" Type="http://schemas.openxmlformats.org/officeDocument/2006/relationships/ctrlProp" Target="../ctrlProps/ctrlProp204.xml"/><Relationship Id="rId25" Type="http://schemas.openxmlformats.org/officeDocument/2006/relationships/ctrlProp" Target="../ctrlProps/ctrlProp212.xml"/><Relationship Id="rId33" Type="http://schemas.openxmlformats.org/officeDocument/2006/relationships/ctrlProp" Target="../ctrlProps/ctrlProp220.xml"/><Relationship Id="rId38" Type="http://schemas.openxmlformats.org/officeDocument/2006/relationships/ctrlProp" Target="../ctrlProps/ctrlProp225.xml"/><Relationship Id="rId46" Type="http://schemas.openxmlformats.org/officeDocument/2006/relationships/ctrlProp" Target="../ctrlProps/ctrlProp233.xml"/><Relationship Id="rId59" Type="http://schemas.openxmlformats.org/officeDocument/2006/relationships/ctrlProp" Target="../ctrlProps/ctrlProp246.xml"/><Relationship Id="rId67" Type="http://schemas.openxmlformats.org/officeDocument/2006/relationships/ctrlProp" Target="../ctrlProps/ctrlProp254.xml"/><Relationship Id="rId20" Type="http://schemas.openxmlformats.org/officeDocument/2006/relationships/ctrlProp" Target="../ctrlProps/ctrlProp207.xml"/><Relationship Id="rId41" Type="http://schemas.openxmlformats.org/officeDocument/2006/relationships/ctrlProp" Target="../ctrlProps/ctrlProp228.xml"/><Relationship Id="rId54" Type="http://schemas.openxmlformats.org/officeDocument/2006/relationships/ctrlProp" Target="../ctrlProps/ctrlProp241.xml"/><Relationship Id="rId62" Type="http://schemas.openxmlformats.org/officeDocument/2006/relationships/ctrlProp" Target="../ctrlProps/ctrlProp249.xml"/><Relationship Id="rId70" Type="http://schemas.openxmlformats.org/officeDocument/2006/relationships/ctrlProp" Target="../ctrlProps/ctrlProp257.xml"/><Relationship Id="rId75" Type="http://schemas.openxmlformats.org/officeDocument/2006/relationships/ctrlProp" Target="../ctrlProps/ctrlProp262.xml"/><Relationship Id="rId83" Type="http://schemas.openxmlformats.org/officeDocument/2006/relationships/ctrlProp" Target="../ctrlProps/ctrlProp270.xml"/><Relationship Id="rId88" Type="http://schemas.openxmlformats.org/officeDocument/2006/relationships/ctrlProp" Target="../ctrlProps/ctrlProp275.xml"/><Relationship Id="rId91" Type="http://schemas.openxmlformats.org/officeDocument/2006/relationships/ctrlProp" Target="../ctrlProps/ctrlProp278.xml"/><Relationship Id="rId96" Type="http://schemas.openxmlformats.org/officeDocument/2006/relationships/ctrlProp" Target="../ctrlProps/ctrlProp28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3.xml"/><Relationship Id="rId15" Type="http://schemas.openxmlformats.org/officeDocument/2006/relationships/ctrlProp" Target="../ctrlProps/ctrlProp202.xml"/><Relationship Id="rId23" Type="http://schemas.openxmlformats.org/officeDocument/2006/relationships/ctrlProp" Target="../ctrlProps/ctrlProp210.xml"/><Relationship Id="rId28" Type="http://schemas.openxmlformats.org/officeDocument/2006/relationships/ctrlProp" Target="../ctrlProps/ctrlProp215.xml"/><Relationship Id="rId36" Type="http://schemas.openxmlformats.org/officeDocument/2006/relationships/ctrlProp" Target="../ctrlProps/ctrlProp223.xml"/><Relationship Id="rId49" Type="http://schemas.openxmlformats.org/officeDocument/2006/relationships/ctrlProp" Target="../ctrlProps/ctrlProp236.xml"/><Relationship Id="rId57" Type="http://schemas.openxmlformats.org/officeDocument/2006/relationships/ctrlProp" Target="../ctrlProps/ctrlProp244.xml"/><Relationship Id="rId10" Type="http://schemas.openxmlformats.org/officeDocument/2006/relationships/ctrlProp" Target="../ctrlProps/ctrlProp197.xml"/><Relationship Id="rId31" Type="http://schemas.openxmlformats.org/officeDocument/2006/relationships/ctrlProp" Target="../ctrlProps/ctrlProp218.xml"/><Relationship Id="rId44" Type="http://schemas.openxmlformats.org/officeDocument/2006/relationships/ctrlProp" Target="../ctrlProps/ctrlProp231.xml"/><Relationship Id="rId52" Type="http://schemas.openxmlformats.org/officeDocument/2006/relationships/ctrlProp" Target="../ctrlProps/ctrlProp239.xml"/><Relationship Id="rId60" Type="http://schemas.openxmlformats.org/officeDocument/2006/relationships/ctrlProp" Target="../ctrlProps/ctrlProp247.xml"/><Relationship Id="rId65" Type="http://schemas.openxmlformats.org/officeDocument/2006/relationships/ctrlProp" Target="../ctrlProps/ctrlProp252.xml"/><Relationship Id="rId73" Type="http://schemas.openxmlformats.org/officeDocument/2006/relationships/ctrlProp" Target="../ctrlProps/ctrlProp260.xml"/><Relationship Id="rId78" Type="http://schemas.openxmlformats.org/officeDocument/2006/relationships/ctrlProp" Target="../ctrlProps/ctrlProp265.xml"/><Relationship Id="rId81" Type="http://schemas.openxmlformats.org/officeDocument/2006/relationships/ctrlProp" Target="../ctrlProps/ctrlProp268.xml"/><Relationship Id="rId86" Type="http://schemas.openxmlformats.org/officeDocument/2006/relationships/ctrlProp" Target="../ctrlProps/ctrlProp273.xml"/><Relationship Id="rId94" Type="http://schemas.openxmlformats.org/officeDocument/2006/relationships/ctrlProp" Target="../ctrlProps/ctrlProp281.xml"/><Relationship Id="rId99" Type="http://schemas.openxmlformats.org/officeDocument/2006/relationships/comments" Target="../comments3.xml"/><Relationship Id="rId4" Type="http://schemas.openxmlformats.org/officeDocument/2006/relationships/ctrlProp" Target="../ctrlProps/ctrlProp191.xml"/><Relationship Id="rId9" Type="http://schemas.openxmlformats.org/officeDocument/2006/relationships/ctrlProp" Target="../ctrlProps/ctrlProp196.xml"/><Relationship Id="rId13" Type="http://schemas.openxmlformats.org/officeDocument/2006/relationships/ctrlProp" Target="../ctrlProps/ctrlProp200.xml"/><Relationship Id="rId18" Type="http://schemas.openxmlformats.org/officeDocument/2006/relationships/ctrlProp" Target="../ctrlProps/ctrlProp205.xml"/><Relationship Id="rId39" Type="http://schemas.openxmlformats.org/officeDocument/2006/relationships/ctrlProp" Target="../ctrlProps/ctrlProp226.xml"/><Relationship Id="rId34" Type="http://schemas.openxmlformats.org/officeDocument/2006/relationships/ctrlProp" Target="../ctrlProps/ctrlProp221.xml"/><Relationship Id="rId50" Type="http://schemas.openxmlformats.org/officeDocument/2006/relationships/ctrlProp" Target="../ctrlProps/ctrlProp237.xml"/><Relationship Id="rId55" Type="http://schemas.openxmlformats.org/officeDocument/2006/relationships/ctrlProp" Target="../ctrlProps/ctrlProp242.xml"/><Relationship Id="rId76" Type="http://schemas.openxmlformats.org/officeDocument/2006/relationships/ctrlProp" Target="../ctrlProps/ctrlProp263.xml"/><Relationship Id="rId97" Type="http://schemas.openxmlformats.org/officeDocument/2006/relationships/ctrlProp" Target="../ctrlProps/ctrlProp284.xml"/><Relationship Id="rId7" Type="http://schemas.openxmlformats.org/officeDocument/2006/relationships/ctrlProp" Target="../ctrlProps/ctrlProp194.xml"/><Relationship Id="rId71" Type="http://schemas.openxmlformats.org/officeDocument/2006/relationships/ctrlProp" Target="../ctrlProps/ctrlProp258.xml"/><Relationship Id="rId92" Type="http://schemas.openxmlformats.org/officeDocument/2006/relationships/ctrlProp" Target="../ctrlProps/ctrlProp27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16.xml"/><Relationship Id="rId24" Type="http://schemas.openxmlformats.org/officeDocument/2006/relationships/ctrlProp" Target="../ctrlProps/ctrlProp211.xml"/><Relationship Id="rId40" Type="http://schemas.openxmlformats.org/officeDocument/2006/relationships/ctrlProp" Target="../ctrlProps/ctrlProp227.xml"/><Relationship Id="rId45" Type="http://schemas.openxmlformats.org/officeDocument/2006/relationships/ctrlProp" Target="../ctrlProps/ctrlProp232.xml"/><Relationship Id="rId66" Type="http://schemas.openxmlformats.org/officeDocument/2006/relationships/ctrlProp" Target="../ctrlProps/ctrlProp253.xml"/><Relationship Id="rId87" Type="http://schemas.openxmlformats.org/officeDocument/2006/relationships/ctrlProp" Target="../ctrlProps/ctrlProp274.xml"/><Relationship Id="rId61" Type="http://schemas.openxmlformats.org/officeDocument/2006/relationships/ctrlProp" Target="../ctrlProps/ctrlProp248.xml"/><Relationship Id="rId82" Type="http://schemas.openxmlformats.org/officeDocument/2006/relationships/ctrlProp" Target="../ctrlProps/ctrlProp269.xml"/><Relationship Id="rId19" Type="http://schemas.openxmlformats.org/officeDocument/2006/relationships/ctrlProp" Target="../ctrlProps/ctrlProp206.xml"/><Relationship Id="rId14" Type="http://schemas.openxmlformats.org/officeDocument/2006/relationships/ctrlProp" Target="../ctrlProps/ctrlProp201.xml"/><Relationship Id="rId30" Type="http://schemas.openxmlformats.org/officeDocument/2006/relationships/ctrlProp" Target="../ctrlProps/ctrlProp217.xml"/><Relationship Id="rId35" Type="http://schemas.openxmlformats.org/officeDocument/2006/relationships/ctrlProp" Target="../ctrlProps/ctrlProp222.xml"/><Relationship Id="rId56" Type="http://schemas.openxmlformats.org/officeDocument/2006/relationships/ctrlProp" Target="../ctrlProps/ctrlProp243.xml"/><Relationship Id="rId77" Type="http://schemas.openxmlformats.org/officeDocument/2006/relationships/ctrlProp" Target="../ctrlProps/ctrlProp264.xml"/><Relationship Id="rId8" Type="http://schemas.openxmlformats.org/officeDocument/2006/relationships/ctrlProp" Target="../ctrlProps/ctrlProp195.xml"/><Relationship Id="rId51" Type="http://schemas.openxmlformats.org/officeDocument/2006/relationships/ctrlProp" Target="../ctrlProps/ctrlProp238.xml"/><Relationship Id="rId72" Type="http://schemas.openxmlformats.org/officeDocument/2006/relationships/ctrlProp" Target="../ctrlProps/ctrlProp259.xml"/><Relationship Id="rId93" Type="http://schemas.openxmlformats.org/officeDocument/2006/relationships/ctrlProp" Target="../ctrlProps/ctrlProp280.xml"/><Relationship Id="rId98" Type="http://schemas.openxmlformats.org/officeDocument/2006/relationships/ctrlProp" Target="../ctrlProps/ctrlProp28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7"/>
  <sheetViews>
    <sheetView tabSelected="1" workbookViewId="0">
      <selection activeCell="S16" sqref="S16"/>
    </sheetView>
  </sheetViews>
  <sheetFormatPr baseColWidth="10" defaultRowHeight="15" x14ac:dyDescent="0.25"/>
  <cols>
    <col min="1" max="3" width="11.42578125" style="202"/>
    <col min="4" max="4" width="11.42578125" customWidth="1"/>
    <col min="15" max="15" width="5" customWidth="1"/>
    <col min="16" max="18" width="11.42578125" style="202"/>
  </cols>
  <sheetData>
    <row r="1" spans="4:15" x14ac:dyDescent="0.25"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4:15" ht="23.25" customHeight="1" x14ac:dyDescent="0.25"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4:15" x14ac:dyDescent="0.25"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4:15" ht="28.5" x14ac:dyDescent="0.45">
      <c r="D4" s="202"/>
      <c r="E4" s="220" t="s">
        <v>65</v>
      </c>
      <c r="F4" s="220"/>
      <c r="G4" s="220"/>
      <c r="H4" s="220"/>
      <c r="I4" s="220"/>
      <c r="J4" s="220"/>
      <c r="K4" s="220"/>
      <c r="L4" s="220"/>
      <c r="M4" s="220"/>
      <c r="N4" s="202"/>
      <c r="O4" s="202"/>
    </row>
    <row r="5" spans="4:15" x14ac:dyDescent="0.25"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spans="4:15" ht="68.25" customHeight="1" x14ac:dyDescent="0.3">
      <c r="D6" s="202"/>
      <c r="E6" s="221" t="s">
        <v>72</v>
      </c>
      <c r="F6" s="221"/>
      <c r="G6" s="221"/>
      <c r="H6" s="221"/>
      <c r="I6" s="221"/>
      <c r="J6" s="221"/>
      <c r="K6" s="221"/>
      <c r="L6" s="221"/>
      <c r="M6" s="221"/>
      <c r="N6" s="202"/>
      <c r="O6" s="202"/>
    </row>
    <row r="7" spans="4:15" ht="59.25" customHeight="1" x14ac:dyDescent="0.3">
      <c r="D7" s="202"/>
      <c r="E7" s="222" t="s">
        <v>69</v>
      </c>
      <c r="F7" s="222"/>
      <c r="G7" s="222"/>
      <c r="H7" s="222"/>
      <c r="I7" s="222"/>
      <c r="J7" s="222"/>
      <c r="K7" s="222"/>
      <c r="L7" s="222"/>
      <c r="M7" s="222"/>
      <c r="N7" s="202"/>
      <c r="O7" s="202"/>
    </row>
    <row r="8" spans="4:15" ht="18.75" x14ac:dyDescent="0.3">
      <c r="D8" s="202"/>
      <c r="E8" s="203"/>
      <c r="F8" s="203"/>
      <c r="G8" s="203"/>
      <c r="H8" s="203"/>
      <c r="I8" s="203"/>
      <c r="J8" s="203"/>
      <c r="K8" s="203"/>
      <c r="L8" s="203"/>
      <c r="M8" s="203"/>
      <c r="N8" s="202"/>
      <c r="O8" s="202"/>
    </row>
    <row r="9" spans="4:15" ht="18.75" x14ac:dyDescent="0.3">
      <c r="D9" s="202"/>
      <c r="E9" s="205" t="s">
        <v>67</v>
      </c>
      <c r="F9" s="206"/>
      <c r="G9" s="206"/>
      <c r="H9" s="206"/>
      <c r="I9" s="203"/>
      <c r="J9" s="203"/>
      <c r="K9" s="203"/>
      <c r="L9" s="203"/>
      <c r="M9" s="203"/>
      <c r="N9" s="202"/>
      <c r="O9" s="202"/>
    </row>
    <row r="10" spans="4:15" ht="18.75" x14ac:dyDescent="0.3">
      <c r="D10" s="202"/>
      <c r="E10" s="206"/>
      <c r="F10" s="204" t="s">
        <v>66</v>
      </c>
      <c r="G10" s="206"/>
      <c r="H10" s="206"/>
      <c r="I10" s="203"/>
      <c r="J10" s="203"/>
      <c r="K10" s="203"/>
      <c r="L10" s="203"/>
      <c r="M10" s="203"/>
      <c r="N10" s="202"/>
      <c r="O10" s="202"/>
    </row>
    <row r="11" spans="4:15" ht="18.75" x14ac:dyDescent="0.3">
      <c r="D11" s="202"/>
      <c r="E11" s="205" t="s">
        <v>68</v>
      </c>
      <c r="F11" s="206"/>
      <c r="G11" s="206"/>
      <c r="H11" s="206"/>
      <c r="I11" s="203"/>
      <c r="J11" s="203"/>
      <c r="K11" s="203"/>
      <c r="L11" s="203"/>
      <c r="M11" s="203"/>
      <c r="N11" s="202"/>
      <c r="O11" s="202"/>
    </row>
    <row r="12" spans="4:15" ht="18.75" x14ac:dyDescent="0.3">
      <c r="D12" s="202"/>
      <c r="E12" s="206"/>
      <c r="F12" s="204" t="s">
        <v>66</v>
      </c>
      <c r="G12" s="206"/>
      <c r="H12" s="206"/>
      <c r="I12" s="203"/>
      <c r="J12" s="203"/>
      <c r="K12" s="203"/>
      <c r="L12" s="203"/>
      <c r="M12" s="203"/>
      <c r="N12" s="202"/>
      <c r="O12" s="202"/>
    </row>
    <row r="13" spans="4:15" ht="18.75" x14ac:dyDescent="0.3">
      <c r="D13" s="202"/>
      <c r="E13" s="205" t="s">
        <v>78</v>
      </c>
      <c r="F13" s="206"/>
      <c r="G13" s="206"/>
      <c r="H13" s="206"/>
      <c r="I13" s="203"/>
      <c r="J13" s="203"/>
      <c r="K13" s="203"/>
      <c r="L13" s="203"/>
      <c r="M13" s="203"/>
      <c r="N13" s="202"/>
      <c r="O13" s="202"/>
    </row>
    <row r="14" spans="4:15" x14ac:dyDescent="0.25"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4:15" ht="18.75" x14ac:dyDescent="0.3">
      <c r="D15" s="202"/>
      <c r="E15" s="202"/>
      <c r="F15" s="205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4:15" s="202" customFormat="1" ht="18.75" x14ac:dyDescent="0.3">
      <c r="E16" s="205"/>
    </row>
    <row r="17" s="202" customFormat="1" x14ac:dyDescent="0.25"/>
    <row r="18" s="202" customFormat="1" x14ac:dyDescent="0.25"/>
    <row r="19" s="202" customFormat="1" x14ac:dyDescent="0.25"/>
    <row r="20" s="202" customFormat="1" x14ac:dyDescent="0.25"/>
    <row r="21" s="202" customFormat="1" x14ac:dyDescent="0.25"/>
    <row r="22" s="202" customFormat="1" x14ac:dyDescent="0.25"/>
    <row r="23" s="202" customFormat="1" x14ac:dyDescent="0.25"/>
    <row r="24" s="202" customFormat="1" x14ac:dyDescent="0.25"/>
    <row r="25" s="202" customFormat="1" x14ac:dyDescent="0.25"/>
    <row r="26" s="202" customFormat="1" x14ac:dyDescent="0.25"/>
    <row r="27" s="202" customFormat="1" x14ac:dyDescent="0.25"/>
  </sheetData>
  <mergeCells count="3">
    <mergeCell ref="E4:M4"/>
    <mergeCell ref="E6:M6"/>
    <mergeCell ref="E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4D1"/>
    <pageSetUpPr fitToPage="1"/>
  </sheetPr>
  <dimension ref="A1:S102"/>
  <sheetViews>
    <sheetView showGridLines="0" zoomScaleNormal="100" zoomScaleSheetLayoutView="100" workbookViewId="0">
      <selection activeCell="B7" sqref="B7:E7"/>
    </sheetView>
  </sheetViews>
  <sheetFormatPr baseColWidth="10" defaultRowHeight="15" x14ac:dyDescent="0.25"/>
  <cols>
    <col min="1" max="1" width="1.85546875" style="74" customWidth="1"/>
    <col min="2" max="2" width="31.5703125" style="74" customWidth="1"/>
    <col min="3" max="3" width="77.85546875" style="74" customWidth="1"/>
    <col min="4" max="4" width="1.85546875" style="74" customWidth="1"/>
    <col min="5" max="5" width="18.7109375" style="75" customWidth="1"/>
    <col min="6" max="6" width="4" style="74" customWidth="1"/>
    <col min="7" max="7" width="15.7109375" style="74" customWidth="1"/>
    <col min="8" max="8" width="4.85546875" style="74" customWidth="1"/>
    <col min="9" max="18" width="11.42578125" style="74"/>
    <col min="19" max="19" width="15" style="74" hidden="1" customWidth="1"/>
    <col min="20" max="16384" width="11.42578125" style="74"/>
  </cols>
  <sheetData>
    <row r="1" spans="1:16" ht="46.5" customHeight="1" x14ac:dyDescent="0.25">
      <c r="B1" s="223" t="s">
        <v>60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1:16" ht="14.25" customHeight="1" x14ac:dyDescent="0.25">
      <c r="B2" s="256" t="s">
        <v>61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45.75" customHeight="1" x14ac:dyDescent="0.25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15.75" thickBot="1" x14ac:dyDescent="0.3"/>
    <row r="5" spans="1:16" ht="33.75" customHeight="1" thickBot="1" x14ac:dyDescent="0.3">
      <c r="B5" s="213" t="s">
        <v>23</v>
      </c>
      <c r="C5" s="257"/>
      <c r="D5" s="258"/>
      <c r="E5" s="259"/>
    </row>
    <row r="6" spans="1:16" ht="33.75" customHeight="1" thickBot="1" x14ac:dyDescent="0.3">
      <c r="B6" s="214" t="s">
        <v>22</v>
      </c>
      <c r="C6" s="260"/>
      <c r="D6" s="261"/>
      <c r="E6" s="262"/>
    </row>
    <row r="7" spans="1:16" ht="137.25" customHeight="1" thickBot="1" x14ac:dyDescent="0.3">
      <c r="A7" s="76"/>
      <c r="B7" s="263" t="s">
        <v>75</v>
      </c>
      <c r="C7" s="264"/>
      <c r="D7" s="264"/>
      <c r="E7" s="265"/>
    </row>
    <row r="8" spans="1:16" ht="20.25" customHeight="1" x14ac:dyDescent="0.25">
      <c r="A8" s="76"/>
      <c r="B8" s="77"/>
      <c r="C8" s="77"/>
      <c r="D8" s="77"/>
      <c r="E8" s="77"/>
    </row>
    <row r="9" spans="1:16" ht="28.5" customHeight="1" x14ac:dyDescent="0.45">
      <c r="A9" s="76"/>
      <c r="B9" s="217" t="s">
        <v>76</v>
      </c>
      <c r="C9" s="194"/>
      <c r="D9" s="194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78" customFormat="1" ht="31.5" customHeight="1" x14ac:dyDescent="0.25">
      <c r="B10" s="215" t="s">
        <v>21</v>
      </c>
      <c r="C10" s="215" t="s">
        <v>20</v>
      </c>
      <c r="D10" s="79"/>
      <c r="E10" s="80" t="s">
        <v>28</v>
      </c>
      <c r="G10" s="130" t="s">
        <v>19</v>
      </c>
      <c r="I10" s="266" t="s">
        <v>15</v>
      </c>
      <c r="J10" s="266"/>
      <c r="K10" s="266"/>
      <c r="L10" s="266"/>
      <c r="M10" s="266"/>
      <c r="N10" s="266"/>
      <c r="O10" s="266"/>
      <c r="P10" s="266"/>
    </row>
    <row r="11" spans="1:16" ht="15.75" customHeight="1" thickBot="1" x14ac:dyDescent="0.3">
      <c r="B11" s="81"/>
      <c r="C11" s="82"/>
      <c r="D11" s="83"/>
      <c r="E11" s="84"/>
      <c r="I11" s="85"/>
      <c r="J11" s="85"/>
      <c r="K11" s="85"/>
      <c r="L11" s="85"/>
      <c r="M11" s="85"/>
      <c r="N11" s="85"/>
      <c r="O11" s="85"/>
      <c r="P11" s="85"/>
    </row>
    <row r="12" spans="1:16" ht="15" customHeight="1" x14ac:dyDescent="0.25">
      <c r="B12" s="224" t="s">
        <v>77</v>
      </c>
      <c r="C12" s="69"/>
      <c r="D12" s="86"/>
      <c r="E12" s="171">
        <v>0</v>
      </c>
      <c r="G12" s="76"/>
      <c r="I12" s="227"/>
      <c r="J12" s="248"/>
      <c r="K12" s="248"/>
      <c r="L12" s="248"/>
      <c r="M12" s="248"/>
      <c r="N12" s="248"/>
      <c r="O12" s="248"/>
      <c r="P12" s="249"/>
    </row>
    <row r="13" spans="1:16" ht="15" customHeight="1" x14ac:dyDescent="0.25">
      <c r="B13" s="225"/>
      <c r="C13" s="71"/>
      <c r="D13" s="86"/>
      <c r="E13" s="172">
        <v>0</v>
      </c>
      <c r="G13" s="76"/>
      <c r="I13" s="250"/>
      <c r="J13" s="251"/>
      <c r="K13" s="251"/>
      <c r="L13" s="251"/>
      <c r="M13" s="251"/>
      <c r="N13" s="251"/>
      <c r="O13" s="251"/>
      <c r="P13" s="252"/>
    </row>
    <row r="14" spans="1:16" ht="15" customHeight="1" x14ac:dyDescent="0.25">
      <c r="B14" s="225"/>
      <c r="C14" s="73"/>
      <c r="D14" s="86"/>
      <c r="E14" s="172">
        <v>0</v>
      </c>
      <c r="G14" s="76"/>
      <c r="I14" s="250"/>
      <c r="J14" s="251"/>
      <c r="K14" s="251"/>
      <c r="L14" s="251"/>
      <c r="M14" s="251"/>
      <c r="N14" s="251"/>
      <c r="O14" s="251"/>
      <c r="P14" s="252"/>
    </row>
    <row r="15" spans="1:16" ht="15" customHeight="1" thickBot="1" x14ac:dyDescent="0.3">
      <c r="B15" s="225"/>
      <c r="C15" s="72"/>
      <c r="D15" s="86"/>
      <c r="E15" s="173">
        <v>0</v>
      </c>
      <c r="G15" s="76"/>
      <c r="I15" s="250"/>
      <c r="J15" s="251"/>
      <c r="K15" s="251"/>
      <c r="L15" s="251"/>
      <c r="M15" s="251"/>
      <c r="N15" s="251"/>
      <c r="O15" s="251"/>
      <c r="P15" s="252"/>
    </row>
    <row r="16" spans="1:16" ht="15" customHeight="1" thickBot="1" x14ac:dyDescent="0.3">
      <c r="B16" s="225"/>
      <c r="C16" s="145" t="s">
        <v>26</v>
      </c>
      <c r="D16" s="86"/>
      <c r="E16" s="127">
        <f>SUM(E12:E15)</f>
        <v>0</v>
      </c>
      <c r="I16" s="253"/>
      <c r="J16" s="254"/>
      <c r="K16" s="254"/>
      <c r="L16" s="254"/>
      <c r="M16" s="254"/>
      <c r="N16" s="254"/>
      <c r="O16" s="254"/>
      <c r="P16" s="255"/>
    </row>
    <row r="17" spans="2:16" ht="27.75" customHeight="1" thickBot="1" x14ac:dyDescent="0.3">
      <c r="B17" s="225"/>
      <c r="C17" s="193" t="s">
        <v>42</v>
      </c>
      <c r="D17" s="88"/>
      <c r="E17" s="127">
        <f>E49*0.25</f>
        <v>0</v>
      </c>
      <c r="I17" s="125"/>
      <c r="J17" s="125"/>
      <c r="K17" s="125"/>
      <c r="L17" s="125"/>
      <c r="M17" s="125"/>
      <c r="N17" s="125"/>
      <c r="O17" s="125"/>
      <c r="P17" s="125"/>
    </row>
    <row r="18" spans="2:16" ht="39.75" customHeight="1" thickBot="1" x14ac:dyDescent="0.3">
      <c r="B18" s="226"/>
      <c r="C18" s="146" t="s">
        <v>54</v>
      </c>
      <c r="D18" s="88"/>
      <c r="E18" s="1">
        <f>IF(E16&gt;E17,E17,E16)</f>
        <v>0</v>
      </c>
      <c r="I18" s="124"/>
      <c r="J18" s="124"/>
      <c r="K18" s="124"/>
      <c r="L18" s="124"/>
      <c r="M18" s="124"/>
      <c r="N18" s="124"/>
      <c r="O18" s="124"/>
      <c r="P18" s="124"/>
    </row>
    <row r="19" spans="2:16" ht="15" customHeight="1" thickBot="1" x14ac:dyDescent="0.3">
      <c r="B19" s="81"/>
      <c r="C19" s="82"/>
      <c r="D19" s="88"/>
      <c r="E19" s="123"/>
      <c r="I19" s="81"/>
      <c r="J19" s="81"/>
      <c r="K19" s="81"/>
      <c r="L19" s="81"/>
      <c r="M19" s="81"/>
      <c r="N19" s="81"/>
      <c r="O19" s="81"/>
      <c r="P19" s="81"/>
    </row>
    <row r="20" spans="2:16" ht="15" customHeight="1" x14ac:dyDescent="0.25">
      <c r="B20" s="224" t="s">
        <v>18</v>
      </c>
      <c r="C20" s="70"/>
      <c r="D20" s="88"/>
      <c r="E20" s="171">
        <v>0</v>
      </c>
      <c r="G20" s="87"/>
      <c r="I20" s="227"/>
      <c r="J20" s="228"/>
      <c r="K20" s="228"/>
      <c r="L20" s="228"/>
      <c r="M20" s="228"/>
      <c r="N20" s="228"/>
      <c r="O20" s="228"/>
      <c r="P20" s="229"/>
    </row>
    <row r="21" spans="2:16" ht="15" customHeight="1" x14ac:dyDescent="0.25">
      <c r="B21" s="244"/>
      <c r="C21" s="71"/>
      <c r="D21" s="88"/>
      <c r="E21" s="172">
        <v>0</v>
      </c>
      <c r="G21" s="87"/>
      <c r="I21" s="230"/>
      <c r="J21" s="231"/>
      <c r="K21" s="231"/>
      <c r="L21" s="231"/>
      <c r="M21" s="231"/>
      <c r="N21" s="231"/>
      <c r="O21" s="231"/>
      <c r="P21" s="232"/>
    </row>
    <row r="22" spans="2:16" ht="15" customHeight="1" x14ac:dyDescent="0.25">
      <c r="B22" s="244"/>
      <c r="C22" s="89"/>
      <c r="D22" s="88"/>
      <c r="E22" s="172">
        <v>0</v>
      </c>
      <c r="G22" s="87"/>
      <c r="I22" s="230"/>
      <c r="J22" s="231"/>
      <c r="K22" s="231"/>
      <c r="L22" s="231"/>
      <c r="M22" s="231"/>
      <c r="N22" s="231"/>
      <c r="O22" s="231"/>
      <c r="P22" s="232"/>
    </row>
    <row r="23" spans="2:16" ht="15" customHeight="1" thickBot="1" x14ac:dyDescent="0.3">
      <c r="B23" s="244"/>
      <c r="C23" s="90"/>
      <c r="D23" s="88"/>
      <c r="E23" s="173">
        <v>0</v>
      </c>
      <c r="G23" s="87"/>
      <c r="I23" s="230"/>
      <c r="J23" s="231"/>
      <c r="K23" s="231"/>
      <c r="L23" s="231"/>
      <c r="M23" s="231"/>
      <c r="N23" s="231"/>
      <c r="O23" s="231"/>
      <c r="P23" s="232"/>
    </row>
    <row r="24" spans="2:16" ht="15" customHeight="1" thickBot="1" x14ac:dyDescent="0.3">
      <c r="B24" s="245"/>
      <c r="C24" s="146" t="s">
        <v>27</v>
      </c>
      <c r="D24" s="88"/>
      <c r="E24" s="1">
        <f>SUM(E20:E23)</f>
        <v>0</v>
      </c>
      <c r="G24" s="76"/>
      <c r="I24" s="233"/>
      <c r="J24" s="234"/>
      <c r="K24" s="234"/>
      <c r="L24" s="234"/>
      <c r="M24" s="234"/>
      <c r="N24" s="234"/>
      <c r="O24" s="234"/>
      <c r="P24" s="235"/>
    </row>
    <row r="25" spans="2:16" ht="15" customHeight="1" thickBot="1" x14ac:dyDescent="0.3">
      <c r="B25" s="81"/>
      <c r="C25" s="82"/>
      <c r="D25" s="88"/>
      <c r="E25" s="84"/>
      <c r="I25" s="81"/>
      <c r="J25" s="81"/>
      <c r="K25" s="81"/>
      <c r="L25" s="81"/>
      <c r="M25" s="81"/>
      <c r="N25" s="81"/>
      <c r="O25" s="81"/>
      <c r="P25" s="81"/>
    </row>
    <row r="26" spans="2:16" s="76" customFormat="1" ht="15" customHeight="1" x14ac:dyDescent="0.25">
      <c r="B26" s="224" t="s">
        <v>70</v>
      </c>
      <c r="C26" s="70"/>
      <c r="D26" s="88"/>
      <c r="E26" s="171">
        <v>0</v>
      </c>
      <c r="G26" s="87"/>
      <c r="H26" s="74"/>
      <c r="I26" s="227"/>
      <c r="J26" s="248"/>
      <c r="K26" s="248"/>
      <c r="L26" s="248"/>
      <c r="M26" s="248"/>
      <c r="N26" s="248"/>
      <c r="O26" s="248"/>
      <c r="P26" s="249"/>
    </row>
    <row r="27" spans="2:16" s="76" customFormat="1" ht="15" customHeight="1" x14ac:dyDescent="0.25">
      <c r="B27" s="246"/>
      <c r="C27" s="71"/>
      <c r="D27" s="88"/>
      <c r="E27" s="172">
        <v>0</v>
      </c>
      <c r="G27" s="87"/>
      <c r="H27" s="74"/>
      <c r="I27" s="250"/>
      <c r="J27" s="251"/>
      <c r="K27" s="251"/>
      <c r="L27" s="251"/>
      <c r="M27" s="251"/>
      <c r="N27" s="251"/>
      <c r="O27" s="251"/>
      <c r="P27" s="252"/>
    </row>
    <row r="28" spans="2:16" s="76" customFormat="1" ht="15" customHeight="1" x14ac:dyDescent="0.25">
      <c r="B28" s="246"/>
      <c r="C28" s="71"/>
      <c r="D28" s="88"/>
      <c r="E28" s="172">
        <v>0</v>
      </c>
      <c r="G28" s="87"/>
      <c r="H28" s="74"/>
      <c r="I28" s="250"/>
      <c r="J28" s="251"/>
      <c r="K28" s="251"/>
      <c r="L28" s="251"/>
      <c r="M28" s="251"/>
      <c r="N28" s="251"/>
      <c r="O28" s="251"/>
      <c r="P28" s="252"/>
    </row>
    <row r="29" spans="2:16" s="76" customFormat="1" ht="15" customHeight="1" thickBot="1" x14ac:dyDescent="0.3">
      <c r="B29" s="246"/>
      <c r="C29" s="72"/>
      <c r="D29" s="88"/>
      <c r="E29" s="173">
        <v>0</v>
      </c>
      <c r="G29" s="87"/>
      <c r="H29" s="74"/>
      <c r="I29" s="250"/>
      <c r="J29" s="251"/>
      <c r="K29" s="251"/>
      <c r="L29" s="251"/>
      <c r="M29" s="251"/>
      <c r="N29" s="251"/>
      <c r="O29" s="251"/>
      <c r="P29" s="252"/>
    </row>
    <row r="30" spans="2:16" s="76" customFormat="1" ht="15" customHeight="1" thickBot="1" x14ac:dyDescent="0.3">
      <c r="B30" s="247"/>
      <c r="C30" s="146" t="s">
        <v>55</v>
      </c>
      <c r="D30" s="88"/>
      <c r="E30" s="128">
        <f>SUM(E26:E29)</f>
        <v>0</v>
      </c>
      <c r="G30" s="74"/>
      <c r="H30" s="74"/>
      <c r="I30" s="253"/>
      <c r="J30" s="254"/>
      <c r="K30" s="254"/>
      <c r="L30" s="254"/>
      <c r="M30" s="254"/>
      <c r="N30" s="254"/>
      <c r="O30" s="254"/>
      <c r="P30" s="255"/>
    </row>
    <row r="31" spans="2:16" s="76" customFormat="1" ht="15" customHeight="1" thickBot="1" x14ac:dyDescent="0.3">
      <c r="B31" s="81"/>
      <c r="C31" s="91"/>
      <c r="D31" s="88"/>
      <c r="E31" s="84"/>
      <c r="G31" s="74"/>
      <c r="H31" s="74"/>
      <c r="I31" s="81"/>
      <c r="J31" s="81"/>
      <c r="K31" s="81"/>
      <c r="L31" s="81"/>
      <c r="M31" s="81"/>
      <c r="N31" s="81"/>
      <c r="O31" s="81"/>
      <c r="P31" s="81"/>
    </row>
    <row r="32" spans="2:16" s="76" customFormat="1" ht="15" customHeight="1" x14ac:dyDescent="0.25">
      <c r="B32" s="224" t="s">
        <v>63</v>
      </c>
      <c r="C32" s="70"/>
      <c r="D32" s="88"/>
      <c r="E32" s="171">
        <v>0</v>
      </c>
      <c r="G32" s="87"/>
      <c r="H32" s="74"/>
      <c r="I32" s="227"/>
      <c r="J32" s="236"/>
      <c r="K32" s="236"/>
      <c r="L32" s="236"/>
      <c r="M32" s="236"/>
      <c r="N32" s="236"/>
      <c r="O32" s="236"/>
      <c r="P32" s="237"/>
    </row>
    <row r="33" spans="2:16" s="76" customFormat="1" ht="15" customHeight="1" x14ac:dyDescent="0.25">
      <c r="B33" s="225"/>
      <c r="C33" s="71"/>
      <c r="D33" s="88"/>
      <c r="E33" s="172">
        <v>0</v>
      </c>
      <c r="G33" s="87"/>
      <c r="H33" s="74"/>
      <c r="I33" s="238"/>
      <c r="J33" s="239"/>
      <c r="K33" s="239"/>
      <c r="L33" s="239"/>
      <c r="M33" s="239"/>
      <c r="N33" s="239"/>
      <c r="O33" s="239"/>
      <c r="P33" s="240"/>
    </row>
    <row r="34" spans="2:16" s="76" customFormat="1" ht="15" customHeight="1" x14ac:dyDescent="0.25">
      <c r="B34" s="225"/>
      <c r="C34" s="71"/>
      <c r="D34" s="88"/>
      <c r="E34" s="172">
        <v>0</v>
      </c>
      <c r="G34" s="87"/>
      <c r="H34" s="74"/>
      <c r="I34" s="238"/>
      <c r="J34" s="239"/>
      <c r="K34" s="239"/>
      <c r="L34" s="239"/>
      <c r="M34" s="239"/>
      <c r="N34" s="239"/>
      <c r="O34" s="239"/>
      <c r="P34" s="240"/>
    </row>
    <row r="35" spans="2:16" s="76" customFormat="1" ht="15" customHeight="1" thickBot="1" x14ac:dyDescent="0.3">
      <c r="B35" s="225"/>
      <c r="C35" s="92"/>
      <c r="D35" s="88"/>
      <c r="E35" s="173">
        <v>0</v>
      </c>
      <c r="G35" s="87"/>
      <c r="H35" s="74"/>
      <c r="I35" s="238"/>
      <c r="J35" s="239"/>
      <c r="K35" s="239"/>
      <c r="L35" s="239"/>
      <c r="M35" s="239"/>
      <c r="N35" s="239"/>
      <c r="O35" s="239"/>
      <c r="P35" s="240"/>
    </row>
    <row r="36" spans="2:16" s="76" customFormat="1" ht="14.25" customHeight="1" thickBot="1" x14ac:dyDescent="0.3">
      <c r="B36" s="225"/>
      <c r="C36" s="145" t="s">
        <v>40</v>
      </c>
      <c r="D36" s="88"/>
      <c r="E36" s="126">
        <f>SUM(E32:E35)</f>
        <v>0</v>
      </c>
      <c r="G36" s="74"/>
      <c r="H36" s="74"/>
      <c r="I36" s="241"/>
      <c r="J36" s="242"/>
      <c r="K36" s="242"/>
      <c r="L36" s="242"/>
      <c r="M36" s="242"/>
      <c r="N36" s="242"/>
      <c r="O36" s="242"/>
      <c r="P36" s="243"/>
    </row>
    <row r="37" spans="2:16" ht="26.25" customHeight="1" thickBot="1" x14ac:dyDescent="0.3">
      <c r="B37" s="225"/>
      <c r="C37" s="193" t="s">
        <v>42</v>
      </c>
      <c r="D37" s="76"/>
      <c r="E37" s="148">
        <f>E49*0.25</f>
        <v>0</v>
      </c>
    </row>
    <row r="38" spans="2:16" ht="38.25" customHeight="1" thickBot="1" x14ac:dyDescent="0.3">
      <c r="B38" s="226"/>
      <c r="C38" s="147" t="s">
        <v>56</v>
      </c>
      <c r="D38" s="122"/>
      <c r="E38" s="1">
        <f>IF(E36&gt;E37,E37,E36)</f>
        <v>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2:16" ht="15.75" thickBot="1" x14ac:dyDescent="0.3"/>
    <row r="40" spans="2:16" ht="15.75" customHeight="1" x14ac:dyDescent="0.25">
      <c r="B40" s="271" t="s">
        <v>17</v>
      </c>
      <c r="C40" s="93"/>
      <c r="D40" s="132"/>
      <c r="E40" s="174">
        <v>0</v>
      </c>
      <c r="I40" s="227"/>
      <c r="J40" s="248"/>
      <c r="K40" s="248"/>
      <c r="L40" s="248"/>
      <c r="M40" s="248"/>
      <c r="N40" s="248"/>
      <c r="O40" s="248"/>
      <c r="P40" s="249"/>
    </row>
    <row r="41" spans="2:16" ht="15.75" customHeight="1" x14ac:dyDescent="0.25">
      <c r="B41" s="272"/>
      <c r="C41" s="94"/>
      <c r="D41" s="88"/>
      <c r="E41" s="172">
        <v>0</v>
      </c>
      <c r="I41" s="250"/>
      <c r="J41" s="251"/>
      <c r="K41" s="251"/>
      <c r="L41" s="251"/>
      <c r="M41" s="251"/>
      <c r="N41" s="251"/>
      <c r="O41" s="251"/>
      <c r="P41" s="252"/>
    </row>
    <row r="42" spans="2:16" ht="15.75" customHeight="1" x14ac:dyDescent="0.25">
      <c r="B42" s="272"/>
      <c r="C42" s="94"/>
      <c r="D42" s="88"/>
      <c r="E42" s="175">
        <v>0</v>
      </c>
      <c r="I42" s="250"/>
      <c r="J42" s="251"/>
      <c r="K42" s="251"/>
      <c r="L42" s="251"/>
      <c r="M42" s="251"/>
      <c r="N42" s="251"/>
      <c r="O42" s="251"/>
      <c r="P42" s="252"/>
    </row>
    <row r="43" spans="2:16" ht="15.75" customHeight="1" thickBot="1" x14ac:dyDescent="0.3">
      <c r="B43" s="272"/>
      <c r="C43" s="95"/>
      <c r="D43" s="88"/>
      <c r="E43" s="173">
        <v>0</v>
      </c>
      <c r="I43" s="250"/>
      <c r="J43" s="251"/>
      <c r="K43" s="251"/>
      <c r="L43" s="251"/>
      <c r="M43" s="251"/>
      <c r="N43" s="251"/>
      <c r="O43" s="251"/>
      <c r="P43" s="252"/>
    </row>
    <row r="44" spans="2:16" ht="15.75" customHeight="1" thickBot="1" x14ac:dyDescent="0.3">
      <c r="B44" s="272"/>
      <c r="C44" s="145" t="s">
        <v>25</v>
      </c>
      <c r="D44" s="88"/>
      <c r="E44" s="127">
        <f>SUM(E40:E43)</f>
        <v>0</v>
      </c>
      <c r="I44" s="250"/>
      <c r="J44" s="251"/>
      <c r="K44" s="251"/>
      <c r="L44" s="251"/>
      <c r="M44" s="251"/>
      <c r="N44" s="251"/>
      <c r="O44" s="251"/>
      <c r="P44" s="252"/>
    </row>
    <row r="45" spans="2:16" ht="24.75" customHeight="1" thickBot="1" x14ac:dyDescent="0.3">
      <c r="B45" s="272"/>
      <c r="C45" s="196" t="s">
        <v>33</v>
      </c>
      <c r="D45" s="88"/>
      <c r="E45" s="129">
        <f>E49*0.1</f>
        <v>0</v>
      </c>
      <c r="I45" s="250"/>
      <c r="J45" s="251"/>
      <c r="K45" s="251"/>
      <c r="L45" s="251"/>
      <c r="M45" s="251"/>
      <c r="N45" s="251"/>
      <c r="O45" s="251"/>
      <c r="P45" s="252"/>
    </row>
    <row r="46" spans="2:16" ht="36" customHeight="1" thickBot="1" x14ac:dyDescent="0.3">
      <c r="B46" s="273"/>
      <c r="C46" s="146" t="s">
        <v>58</v>
      </c>
      <c r="D46" s="132"/>
      <c r="E46" s="1">
        <f>IF(E44&gt;E45,E45,E44)</f>
        <v>0</v>
      </c>
      <c r="I46" s="253"/>
      <c r="J46" s="254"/>
      <c r="K46" s="254"/>
      <c r="L46" s="254"/>
      <c r="M46" s="254"/>
      <c r="N46" s="254"/>
      <c r="O46" s="254"/>
      <c r="P46" s="255"/>
    </row>
    <row r="47" spans="2:16" s="100" customFormat="1" ht="15.75" customHeight="1" x14ac:dyDescent="0.25">
      <c r="B47" s="102"/>
      <c r="C47" s="96"/>
      <c r="D47" s="97"/>
      <c r="E47" s="98"/>
      <c r="I47" s="101"/>
      <c r="J47" s="101"/>
      <c r="K47" s="101"/>
      <c r="L47" s="101"/>
      <c r="M47" s="101"/>
      <c r="N47" s="101"/>
      <c r="O47" s="101"/>
      <c r="P47" s="101"/>
    </row>
    <row r="48" spans="2:16" s="104" customFormat="1" ht="15.75" thickBot="1" x14ac:dyDescent="0.3">
      <c r="B48" s="274"/>
      <c r="C48" s="274"/>
      <c r="D48" s="103"/>
      <c r="F48" s="105"/>
      <c r="G48" s="106"/>
    </row>
    <row r="49" spans="2:16" s="104" customFormat="1" ht="19.5" customHeight="1" thickBot="1" x14ac:dyDescent="0.3">
      <c r="B49" s="275" t="s">
        <v>43</v>
      </c>
      <c r="C49" s="149" t="s">
        <v>44</v>
      </c>
      <c r="D49" s="133"/>
      <c r="E49" s="121">
        <f>E16+E24+E30+E36+E44</f>
        <v>0</v>
      </c>
      <c r="F49" s="105"/>
    </row>
    <row r="50" spans="2:16" s="104" customFormat="1" ht="21.75" customHeight="1" thickBot="1" x14ac:dyDescent="0.3">
      <c r="B50" s="276"/>
      <c r="C50" s="150" t="s">
        <v>45</v>
      </c>
      <c r="D50" s="134"/>
      <c r="E50" s="121">
        <f>E18+E24+E30+E38+E46</f>
        <v>0</v>
      </c>
    </row>
    <row r="51" spans="2:16" ht="21.75" customHeight="1" thickBot="1" x14ac:dyDescent="0.3">
      <c r="B51" s="277"/>
      <c r="C51" s="151" t="s">
        <v>38</v>
      </c>
      <c r="D51" s="135"/>
      <c r="E51" s="131">
        <f>IF((70%*E50)&gt;500000,500000,70%*E50)</f>
        <v>0</v>
      </c>
    </row>
    <row r="52" spans="2:16" ht="15.75" customHeight="1" thickBot="1" x14ac:dyDescent="0.3">
      <c r="B52" s="270"/>
      <c r="C52" s="270"/>
      <c r="D52" s="270"/>
    </row>
    <row r="53" spans="2:16" ht="27" customHeight="1" thickBot="1" x14ac:dyDescent="0.3">
      <c r="B53" s="275" t="s">
        <v>46</v>
      </c>
      <c r="C53" s="152" t="s">
        <v>47</v>
      </c>
      <c r="D53" s="107"/>
      <c r="E53" s="174">
        <v>0</v>
      </c>
    </row>
    <row r="54" spans="2:16" ht="27" customHeight="1" thickBot="1" x14ac:dyDescent="0.3">
      <c r="B54" s="277"/>
      <c r="C54" s="153" t="s">
        <v>48</v>
      </c>
      <c r="D54" s="99"/>
      <c r="E54" s="1">
        <f>E49+E53</f>
        <v>0</v>
      </c>
      <c r="G54" s="78"/>
    </row>
    <row r="55" spans="2:16" ht="15.75" customHeight="1" x14ac:dyDescent="0.25">
      <c r="B55" s="136"/>
      <c r="C55" s="137"/>
      <c r="D55" s="99"/>
      <c r="E55" s="84"/>
      <c r="G55" s="78"/>
    </row>
    <row r="56" spans="2:16" ht="28.5" customHeight="1" x14ac:dyDescent="0.45">
      <c r="B56" s="209" t="s">
        <v>64</v>
      </c>
      <c r="C56" s="201"/>
      <c r="D56" s="197"/>
      <c r="E56" s="198"/>
      <c r="F56" s="197"/>
      <c r="G56" s="199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2:16" ht="52.5" customHeight="1" thickBot="1" x14ac:dyDescent="0.3">
      <c r="B57" s="268" t="s">
        <v>49</v>
      </c>
      <c r="C57" s="268"/>
      <c r="E57" s="108" t="s">
        <v>16</v>
      </c>
      <c r="G57" s="138" t="s">
        <v>57</v>
      </c>
      <c r="I57" s="269" t="s">
        <v>15</v>
      </c>
      <c r="J57" s="269"/>
      <c r="K57" s="269"/>
      <c r="L57" s="269"/>
      <c r="M57" s="269"/>
      <c r="N57" s="269"/>
      <c r="O57" s="269"/>
      <c r="P57" s="269"/>
    </row>
    <row r="58" spans="2:16" ht="31.5" customHeight="1" thickBot="1" x14ac:dyDescent="0.3">
      <c r="B58" s="287" t="s">
        <v>14</v>
      </c>
      <c r="C58" s="288"/>
      <c r="E58" s="180">
        <v>0</v>
      </c>
      <c r="G58" s="109"/>
      <c r="I58" s="278"/>
      <c r="J58" s="279"/>
      <c r="K58" s="279"/>
      <c r="L58" s="279"/>
      <c r="M58" s="279"/>
      <c r="N58" s="279"/>
      <c r="O58" s="279"/>
      <c r="P58" s="280"/>
    </row>
    <row r="59" spans="2:16" ht="14.25" customHeight="1" thickBot="1" x14ac:dyDescent="0.3">
      <c r="B59" s="110"/>
      <c r="C59" s="110"/>
      <c r="G59" s="76"/>
    </row>
    <row r="60" spans="2:16" ht="14.25" customHeight="1" thickBot="1" x14ac:dyDescent="0.3">
      <c r="B60" s="289" t="s">
        <v>13</v>
      </c>
      <c r="C60" s="176"/>
      <c r="E60" s="181">
        <v>0</v>
      </c>
      <c r="G60" s="109"/>
      <c r="I60" s="281"/>
      <c r="J60" s="282"/>
      <c r="K60" s="282"/>
      <c r="L60" s="282"/>
      <c r="M60" s="282"/>
      <c r="N60" s="282"/>
      <c r="O60" s="282"/>
      <c r="P60" s="283"/>
    </row>
    <row r="61" spans="2:16" ht="14.25" customHeight="1" thickBot="1" x14ac:dyDescent="0.3">
      <c r="B61" s="290"/>
      <c r="C61" s="177"/>
      <c r="E61" s="182">
        <v>0</v>
      </c>
      <c r="G61" s="109"/>
      <c r="I61" s="179"/>
      <c r="J61" s="188"/>
      <c r="K61" s="188"/>
      <c r="L61" s="188"/>
      <c r="M61" s="188"/>
      <c r="N61" s="188"/>
      <c r="O61" s="188"/>
      <c r="P61" s="189"/>
    </row>
    <row r="62" spans="2:16" ht="14.25" customHeight="1" thickBot="1" x14ac:dyDescent="0.3">
      <c r="B62" s="290"/>
      <c r="C62" s="177"/>
      <c r="E62" s="182">
        <v>0</v>
      </c>
      <c r="G62" s="109"/>
      <c r="I62" s="179"/>
      <c r="J62" s="188"/>
      <c r="K62" s="188"/>
      <c r="L62" s="188"/>
      <c r="M62" s="188"/>
      <c r="N62" s="188"/>
      <c r="O62" s="188"/>
      <c r="P62" s="189"/>
    </row>
    <row r="63" spans="2:16" ht="14.25" customHeight="1" thickBot="1" x14ac:dyDescent="0.3">
      <c r="B63" s="290"/>
      <c r="C63" s="177"/>
      <c r="E63" s="182">
        <v>0</v>
      </c>
      <c r="G63" s="109"/>
      <c r="I63" s="179"/>
      <c r="J63" s="188"/>
      <c r="K63" s="188"/>
      <c r="L63" s="188"/>
      <c r="M63" s="188"/>
      <c r="N63" s="188"/>
      <c r="O63" s="188"/>
      <c r="P63" s="189"/>
    </row>
    <row r="64" spans="2:16" ht="14.25" customHeight="1" thickBot="1" x14ac:dyDescent="0.3">
      <c r="B64" s="290"/>
      <c r="C64" s="177"/>
      <c r="E64" s="182">
        <v>0</v>
      </c>
      <c r="G64" s="109"/>
      <c r="I64" s="179"/>
      <c r="J64" s="188"/>
      <c r="K64" s="188"/>
      <c r="L64" s="188"/>
      <c r="M64" s="188"/>
      <c r="N64" s="188"/>
      <c r="O64" s="188"/>
      <c r="P64" s="189"/>
    </row>
    <row r="65" spans="2:16" ht="14.25" customHeight="1" thickBot="1" x14ac:dyDescent="0.3">
      <c r="B65" s="291"/>
      <c r="C65" s="178"/>
      <c r="E65" s="183">
        <v>0</v>
      </c>
      <c r="G65" s="109"/>
      <c r="I65" s="190"/>
      <c r="J65" s="191"/>
      <c r="K65" s="191"/>
      <c r="L65" s="191"/>
      <c r="M65" s="191"/>
      <c r="N65" s="191"/>
      <c r="O65" s="191"/>
      <c r="P65" s="192"/>
    </row>
    <row r="66" spans="2:16" ht="14.25" customHeight="1" thickBot="1" x14ac:dyDescent="0.3">
      <c r="B66" s="110"/>
      <c r="C66" s="111"/>
      <c r="G66" s="76"/>
    </row>
    <row r="67" spans="2:16" ht="14.25" customHeight="1" thickBot="1" x14ac:dyDescent="0.3">
      <c r="B67" s="284" t="s">
        <v>41</v>
      </c>
      <c r="C67" s="184"/>
      <c r="E67" s="174">
        <v>0</v>
      </c>
      <c r="G67" s="109"/>
      <c r="I67" s="227"/>
      <c r="J67" s="248"/>
      <c r="K67" s="248"/>
      <c r="L67" s="248"/>
      <c r="M67" s="248"/>
      <c r="N67" s="248"/>
      <c r="O67" s="248"/>
      <c r="P67" s="249"/>
    </row>
    <row r="68" spans="2:16" ht="14.25" customHeight="1" thickBot="1" x14ac:dyDescent="0.3">
      <c r="B68" s="285"/>
      <c r="C68" s="185"/>
      <c r="E68" s="172">
        <v>0</v>
      </c>
      <c r="G68" s="109"/>
      <c r="I68" s="250"/>
      <c r="J68" s="251"/>
      <c r="K68" s="251"/>
      <c r="L68" s="251"/>
      <c r="M68" s="251"/>
      <c r="N68" s="251"/>
      <c r="O68" s="251"/>
      <c r="P68" s="252"/>
    </row>
    <row r="69" spans="2:16" ht="14.25" customHeight="1" thickBot="1" x14ac:dyDescent="0.3">
      <c r="B69" s="285"/>
      <c r="C69" s="185"/>
      <c r="E69" s="172">
        <v>0</v>
      </c>
      <c r="G69" s="109"/>
      <c r="I69" s="250"/>
      <c r="J69" s="251"/>
      <c r="K69" s="251"/>
      <c r="L69" s="251"/>
      <c r="M69" s="251"/>
      <c r="N69" s="251"/>
      <c r="O69" s="251"/>
      <c r="P69" s="252"/>
    </row>
    <row r="70" spans="2:16" ht="14.25" customHeight="1" thickBot="1" x14ac:dyDescent="0.3">
      <c r="B70" s="285"/>
      <c r="C70" s="185"/>
      <c r="E70" s="172">
        <v>0</v>
      </c>
      <c r="G70" s="109"/>
      <c r="I70" s="250"/>
      <c r="J70" s="251"/>
      <c r="K70" s="251"/>
      <c r="L70" s="251"/>
      <c r="M70" s="251"/>
      <c r="N70" s="251"/>
      <c r="O70" s="251"/>
      <c r="P70" s="252"/>
    </row>
    <row r="71" spans="2:16" ht="14.25" customHeight="1" thickBot="1" x14ac:dyDescent="0.3">
      <c r="B71" s="285"/>
      <c r="C71" s="185"/>
      <c r="E71" s="172">
        <v>0</v>
      </c>
      <c r="G71" s="109"/>
      <c r="I71" s="250"/>
      <c r="J71" s="251"/>
      <c r="K71" s="251"/>
      <c r="L71" s="251"/>
      <c r="M71" s="251"/>
      <c r="N71" s="251"/>
      <c r="O71" s="251"/>
      <c r="P71" s="252"/>
    </row>
    <row r="72" spans="2:16" ht="14.25" customHeight="1" thickBot="1" x14ac:dyDescent="0.3">
      <c r="B72" s="286"/>
      <c r="C72" s="186"/>
      <c r="E72" s="187">
        <v>0</v>
      </c>
      <c r="G72" s="109"/>
      <c r="I72" s="253"/>
      <c r="J72" s="254"/>
      <c r="K72" s="254"/>
      <c r="L72" s="254"/>
      <c r="M72" s="254"/>
      <c r="N72" s="254"/>
      <c r="O72" s="254"/>
      <c r="P72" s="255"/>
    </row>
    <row r="73" spans="2:16" ht="14.25" customHeight="1" thickBot="1" x14ac:dyDescent="0.3">
      <c r="B73" s="111"/>
      <c r="C73" s="110"/>
      <c r="D73" s="76"/>
      <c r="E73" s="139"/>
    </row>
    <row r="74" spans="2:16" ht="14.25" customHeight="1" thickBot="1" x14ac:dyDescent="0.3">
      <c r="C74" s="210" t="s">
        <v>50</v>
      </c>
      <c r="D74" s="74" t="s">
        <v>12</v>
      </c>
      <c r="E74" s="140">
        <f>SUM(E58:E72)</f>
        <v>0</v>
      </c>
    </row>
    <row r="75" spans="2:16" s="76" customFormat="1" ht="14.25" customHeight="1" thickBot="1" x14ac:dyDescent="0.3">
      <c r="C75" s="112"/>
      <c r="E75" s="113"/>
    </row>
    <row r="76" spans="2:16" ht="14.25" customHeight="1" thickBot="1" x14ac:dyDescent="0.3">
      <c r="C76" s="211" t="s">
        <v>51</v>
      </c>
      <c r="D76" s="76"/>
      <c r="E76" s="141">
        <f>E49</f>
        <v>0</v>
      </c>
    </row>
    <row r="77" spans="2:16" ht="14.25" customHeight="1" thickBot="1" x14ac:dyDescent="0.3">
      <c r="C77" s="112"/>
      <c r="D77" s="76"/>
      <c r="E77" s="208"/>
    </row>
    <row r="78" spans="2:16" ht="14.25" customHeight="1" thickBot="1" x14ac:dyDescent="0.3">
      <c r="C78" s="210" t="s">
        <v>34</v>
      </c>
      <c r="D78" s="76"/>
      <c r="E78" s="141">
        <f>E76-E74</f>
        <v>0</v>
      </c>
      <c r="G78" s="114" t="s">
        <v>37</v>
      </c>
      <c r="J78" s="212"/>
    </row>
    <row r="79" spans="2:16" ht="14.25" customHeight="1" thickBot="1" x14ac:dyDescent="0.3">
      <c r="C79" s="112"/>
      <c r="D79" s="76"/>
      <c r="E79" s="208"/>
    </row>
    <row r="80" spans="2:16" ht="14.25" customHeight="1" thickBot="1" x14ac:dyDescent="0.3">
      <c r="C80" s="210" t="s">
        <v>53</v>
      </c>
      <c r="D80" s="76"/>
      <c r="E80" s="142">
        <f>E51</f>
        <v>0</v>
      </c>
    </row>
    <row r="81" spans="2:10" ht="14.25" customHeight="1" thickBot="1" x14ac:dyDescent="0.3">
      <c r="C81" s="112"/>
      <c r="D81" s="76"/>
      <c r="E81" s="208"/>
    </row>
    <row r="82" spans="2:10" ht="29.25" customHeight="1" thickBot="1" x14ac:dyDescent="0.3">
      <c r="C82" s="210" t="s">
        <v>52</v>
      </c>
      <c r="D82" s="76"/>
      <c r="E82" s="143">
        <f>IF(E78&lt;E80,E78,E80)</f>
        <v>0</v>
      </c>
    </row>
    <row r="83" spans="2:10" ht="14.25" customHeight="1" thickBot="1" x14ac:dyDescent="0.3">
      <c r="C83" s="112"/>
      <c r="D83" s="76"/>
      <c r="E83" s="208"/>
    </row>
    <row r="84" spans="2:10" ht="14.25" customHeight="1" thickBot="1" x14ac:dyDescent="0.3">
      <c r="C84" s="210" t="s">
        <v>11</v>
      </c>
      <c r="D84" s="76"/>
      <c r="E84" s="143">
        <f>E74+E82</f>
        <v>0</v>
      </c>
    </row>
    <row r="85" spans="2:10" ht="14.25" customHeight="1" thickBot="1" x14ac:dyDescent="0.3">
      <c r="C85" s="112"/>
      <c r="D85" s="76"/>
      <c r="E85" s="208"/>
    </row>
    <row r="86" spans="2:10" ht="14.25" customHeight="1" thickBot="1" x14ac:dyDescent="0.3">
      <c r="C86" s="210" t="s">
        <v>35</v>
      </c>
      <c r="D86" s="76"/>
      <c r="E86" s="144">
        <f>E76-E84</f>
        <v>0</v>
      </c>
      <c r="G86" s="114" t="s">
        <v>36</v>
      </c>
    </row>
    <row r="87" spans="2:10" ht="14.25" customHeight="1" x14ac:dyDescent="0.25">
      <c r="C87" s="115"/>
      <c r="D87" s="76"/>
      <c r="E87" s="116"/>
    </row>
    <row r="88" spans="2:10" ht="14.25" customHeight="1" x14ac:dyDescent="0.25">
      <c r="C88" s="112"/>
      <c r="D88" s="76"/>
      <c r="E88" s="116"/>
    </row>
    <row r="89" spans="2:10" ht="14.25" customHeight="1" x14ac:dyDescent="0.25">
      <c r="C89" s="112"/>
      <c r="D89" s="76"/>
      <c r="E89" s="113"/>
    </row>
    <row r="90" spans="2:10" ht="14.25" customHeight="1" x14ac:dyDescent="0.25">
      <c r="C90" s="112"/>
      <c r="D90" s="76"/>
      <c r="E90" s="267" t="s">
        <v>71</v>
      </c>
      <c r="F90" s="267"/>
      <c r="G90" s="267"/>
      <c r="H90" s="267"/>
      <c r="I90" s="267"/>
      <c r="J90" s="267"/>
    </row>
    <row r="91" spans="2:10" ht="14.25" customHeight="1" x14ac:dyDescent="0.25">
      <c r="B91" s="117"/>
      <c r="C91" s="76"/>
      <c r="E91" s="267"/>
      <c r="F91" s="267"/>
      <c r="G91" s="267"/>
      <c r="H91" s="267"/>
      <c r="I91" s="267"/>
      <c r="J91" s="267"/>
    </row>
    <row r="92" spans="2:10" ht="14.25" customHeight="1" x14ac:dyDescent="0.25">
      <c r="E92" s="267"/>
      <c r="F92" s="267"/>
      <c r="G92" s="267"/>
      <c r="H92" s="267"/>
      <c r="I92" s="267"/>
      <c r="J92" s="267"/>
    </row>
    <row r="93" spans="2:10" ht="14.25" customHeight="1" x14ac:dyDescent="0.25">
      <c r="B93" s="117"/>
      <c r="C93" s="76"/>
      <c r="E93" s="267"/>
      <c r="F93" s="267"/>
      <c r="G93" s="267"/>
      <c r="H93" s="267"/>
      <c r="I93" s="267"/>
      <c r="J93" s="267"/>
    </row>
    <row r="94" spans="2:10" ht="14.25" customHeight="1" x14ac:dyDescent="0.25">
      <c r="B94" s="118"/>
      <c r="C94" s="76"/>
    </row>
    <row r="95" spans="2:10" x14ac:dyDescent="0.25">
      <c r="B95" s="119"/>
      <c r="E95" s="74"/>
    </row>
    <row r="96" spans="2:10" ht="18.75" x14ac:dyDescent="0.25">
      <c r="B96" s="120"/>
    </row>
    <row r="102" spans="2:2" x14ac:dyDescent="0.25">
      <c r="B102" s="104"/>
    </row>
  </sheetData>
  <sheetProtection password="EA17" sheet="1" objects="1" scenarios="1"/>
  <mergeCells count="29">
    <mergeCell ref="E90:J93"/>
    <mergeCell ref="I40:P46"/>
    <mergeCell ref="B57:C57"/>
    <mergeCell ref="I57:P57"/>
    <mergeCell ref="B52:D52"/>
    <mergeCell ref="B40:B46"/>
    <mergeCell ref="B48:C48"/>
    <mergeCell ref="B49:B51"/>
    <mergeCell ref="B53:B54"/>
    <mergeCell ref="I58:P58"/>
    <mergeCell ref="I60:P60"/>
    <mergeCell ref="B67:B72"/>
    <mergeCell ref="I67:P72"/>
    <mergeCell ref="B58:C58"/>
    <mergeCell ref="B60:B65"/>
    <mergeCell ref="B1:K1"/>
    <mergeCell ref="B32:B38"/>
    <mergeCell ref="I20:P24"/>
    <mergeCell ref="I32:P36"/>
    <mergeCell ref="B20:B24"/>
    <mergeCell ref="B26:B30"/>
    <mergeCell ref="I26:P30"/>
    <mergeCell ref="B2:P3"/>
    <mergeCell ref="C5:E5"/>
    <mergeCell ref="C6:E6"/>
    <mergeCell ref="B7:E7"/>
    <mergeCell ref="I12:P16"/>
    <mergeCell ref="I10:P10"/>
    <mergeCell ref="B12:B18"/>
  </mergeCells>
  <conditionalFormatting sqref="E60:E65 E67:E72">
    <cfRule type="expression" dxfId="32" priority="47">
      <formula>#REF!="FAUX"</formula>
    </cfRule>
  </conditionalFormatting>
  <conditionalFormatting sqref="E11:E25">
    <cfRule type="expression" dxfId="31" priority="48">
      <formula>#REF!=FALSE</formula>
    </cfRule>
  </conditionalFormatting>
  <conditionalFormatting sqref="E26:E31 E36">
    <cfRule type="expression" dxfId="30" priority="46">
      <formula>#REF!=FALSE</formula>
    </cfRule>
  </conditionalFormatting>
  <conditionalFormatting sqref="C12:C15">
    <cfRule type="cellIs" dxfId="29" priority="44" operator="equal">
      <formula>"nom de la firme ou du consultant"</formula>
    </cfRule>
  </conditionalFormatting>
  <conditionalFormatting sqref="C26:C29">
    <cfRule type="cellIs" dxfId="28" priority="43" operator="equal">
      <formula>"Description matériel ou fourniture"</formula>
    </cfRule>
  </conditionalFormatting>
  <conditionalFormatting sqref="E47">
    <cfRule type="expression" dxfId="27" priority="35">
      <formula>#REF!=FALSE</formula>
    </cfRule>
  </conditionalFormatting>
  <conditionalFormatting sqref="E32:E35">
    <cfRule type="expression" dxfId="26" priority="34">
      <formula>#REF!=FALSE</formula>
    </cfRule>
  </conditionalFormatting>
  <conditionalFormatting sqref="E40:E43">
    <cfRule type="expression" dxfId="25" priority="16">
      <formula>#REF!=FALSE</formula>
    </cfRule>
  </conditionalFormatting>
  <conditionalFormatting sqref="E44">
    <cfRule type="expression" dxfId="24" priority="17">
      <formula>#REF!=FALSE</formula>
    </cfRule>
  </conditionalFormatting>
  <conditionalFormatting sqref="E51">
    <cfRule type="expression" dxfId="23" priority="10">
      <formula>#REF!=FALSE</formula>
    </cfRule>
  </conditionalFormatting>
  <conditionalFormatting sqref="E46">
    <cfRule type="expression" dxfId="22" priority="6">
      <formula>#REF!=FALSE</formula>
    </cfRule>
  </conditionalFormatting>
  <dataValidations count="1">
    <dataValidation type="decimal" allowBlank="1" showInputMessage="1" showErrorMessage="1" sqref="E58 E60:E65 E67:E72 E51 E44 E46:E47 E11:E36">
      <formula1>0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5" scale="40" fitToHeight="0" orientation="portrait" r:id="rId1"/>
  <headerFooter>
    <oddHeader>&amp;L&amp;8&amp;F&amp;C&amp;8&amp;A &amp;R&amp;8&amp;D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6</xdr:col>
                    <xdr:colOff>304800</xdr:colOff>
                    <xdr:row>25</xdr:row>
                    <xdr:rowOff>171450</xdr:rowOff>
                  </from>
                  <to>
                    <xdr:col>6</xdr:col>
                    <xdr:colOff>695325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1</xdr:col>
                    <xdr:colOff>304800</xdr:colOff>
                    <xdr:row>101</xdr:row>
                    <xdr:rowOff>180975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Check Box 32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695325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Check Box 33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695325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Check Box 34">
              <controlPr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0</xdr:rowOff>
                  </from>
                  <to>
                    <xdr:col>6</xdr:col>
                    <xdr:colOff>695325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0</xdr:rowOff>
                  </from>
                  <to>
                    <xdr:col>6</xdr:col>
                    <xdr:colOff>695325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0</xdr:rowOff>
                  </from>
                  <to>
                    <xdr:col>6</xdr:col>
                    <xdr:colOff>695325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0</xdr:rowOff>
                  </from>
                  <to>
                    <xdr:col>6</xdr:col>
                    <xdr:colOff>695325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0</xdr:rowOff>
                  </from>
                  <to>
                    <xdr:col>6</xdr:col>
                    <xdr:colOff>695325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0</xdr:rowOff>
                  </from>
                  <to>
                    <xdr:col>6</xdr:col>
                    <xdr:colOff>695325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0</xdr:rowOff>
                  </from>
                  <to>
                    <xdr:col>6</xdr:col>
                    <xdr:colOff>695325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161925</xdr:rowOff>
                  </from>
                  <to>
                    <xdr:col>6</xdr:col>
                    <xdr:colOff>695325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0" name="Check Box 60">
              <controlPr defaultSize="0" autoFill="0" autoLine="0" autoPict="0">
                <anchor moveWithCells="1">
                  <from>
                    <xdr:col>29</xdr:col>
                    <xdr:colOff>742950</xdr:colOff>
                    <xdr:row>36</xdr:row>
                    <xdr:rowOff>95250</xdr:rowOff>
                  </from>
                  <to>
                    <xdr:col>30</xdr:col>
                    <xdr:colOff>371475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1" name="Check Box 7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2" name="Check Box 7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Check Box 7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4" name="Check Box 7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5" name="Check Box 7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Check Box 7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7" name="Check Box 76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180975</xdr:rowOff>
                  </from>
                  <to>
                    <xdr:col>6</xdr:col>
                    <xdr:colOff>695325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8" name="Check Box 77">
              <controlPr defaultSize="0" autoFill="0" autoLine="0" autoPict="0">
                <anchor moveWithCells="1">
                  <from>
                    <xdr:col>6</xdr:col>
                    <xdr:colOff>304800</xdr:colOff>
                    <xdr:row>60</xdr:row>
                    <xdr:rowOff>0</xdr:rowOff>
                  </from>
                  <to>
                    <xdr:col>6</xdr:col>
                    <xdr:colOff>695325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9" name="Check Box 78">
              <controlPr defaultSize="0" autoFill="0" autoLine="0" autoPict="0">
                <anchor moveWithCells="1">
                  <from>
                    <xdr:col>6</xdr:col>
                    <xdr:colOff>314325</xdr:colOff>
                    <xdr:row>65</xdr:row>
                    <xdr:rowOff>123825</xdr:rowOff>
                  </from>
                  <to>
                    <xdr:col>6</xdr:col>
                    <xdr:colOff>704850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0" name="Check Box 79">
              <controlPr defaultSize="0" autoFill="0" autoLine="0" autoPict="0">
                <anchor moveWithCells="1">
                  <from>
                    <xdr:col>6</xdr:col>
                    <xdr:colOff>314325</xdr:colOff>
                    <xdr:row>66</xdr:row>
                    <xdr:rowOff>123825</xdr:rowOff>
                  </from>
                  <to>
                    <xdr:col>6</xdr:col>
                    <xdr:colOff>704850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>
                  <from>
                    <xdr:col>6</xdr:col>
                    <xdr:colOff>314325</xdr:colOff>
                    <xdr:row>67</xdr:row>
                    <xdr:rowOff>123825</xdr:rowOff>
                  </from>
                  <to>
                    <xdr:col>6</xdr:col>
                    <xdr:colOff>704850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Check Box 81">
              <controlPr defaultSize="0" autoFill="0" autoLine="0" autoPict="0">
                <anchor moveWithCells="1">
                  <from>
                    <xdr:col>6</xdr:col>
                    <xdr:colOff>314325</xdr:colOff>
                    <xdr:row>68</xdr:row>
                    <xdr:rowOff>123825</xdr:rowOff>
                  </from>
                  <to>
                    <xdr:col>6</xdr:col>
                    <xdr:colOff>704850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3" name="Check Box 82">
              <controlPr defaultSize="0" autoFill="0" autoLine="0" autoPict="0">
                <anchor moveWithCells="1">
                  <from>
                    <xdr:col>6</xdr:col>
                    <xdr:colOff>314325</xdr:colOff>
                    <xdr:row>69</xdr:row>
                    <xdr:rowOff>123825</xdr:rowOff>
                  </from>
                  <to>
                    <xdr:col>6</xdr:col>
                    <xdr:colOff>704850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4" name="Check Box 83">
              <controlPr defaultSize="0" autoFill="0" autoLine="0" autoPict="0">
                <anchor moveWithCells="1">
                  <from>
                    <xdr:col>6</xdr:col>
                    <xdr:colOff>314325</xdr:colOff>
                    <xdr:row>69</xdr:row>
                    <xdr:rowOff>123825</xdr:rowOff>
                  </from>
                  <to>
                    <xdr:col>6</xdr:col>
                    <xdr:colOff>704850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5" name="Check Box 84">
              <controlPr defaultSize="0" autoFill="0" autoLine="0" autoPict="0">
                <anchor moveWithCells="1">
                  <from>
                    <xdr:col>6</xdr:col>
                    <xdr:colOff>314325</xdr:colOff>
                    <xdr:row>70</xdr:row>
                    <xdr:rowOff>123825</xdr:rowOff>
                  </from>
                  <to>
                    <xdr:col>6</xdr:col>
                    <xdr:colOff>704850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6" name="Check Box 85">
              <controlPr defaultSize="0" autoFill="0" autoLine="0" autoPict="0">
                <anchor moveWithCells="1">
                  <from>
                    <xdr:col>6</xdr:col>
                    <xdr:colOff>314325</xdr:colOff>
                    <xdr:row>70</xdr:row>
                    <xdr:rowOff>123825</xdr:rowOff>
                  </from>
                  <to>
                    <xdr:col>6</xdr:col>
                    <xdr:colOff>704850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7" name="Check Box 8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8" name="Check Box 8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9" name="Check Box 8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0" name="Check Box 9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1" name="Check Box 91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2" name="Check Box 9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3" name="Check Box 9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4" name="Check Box 9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5" name="Check Box 9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6" name="Check Box 9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7" name="Check Box 9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8" name="Check Box 9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9" name="Check Box 9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0" name="Check Box 10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1" name="Check Box 10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2" name="Check Box 10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3" name="Check Box 10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4" name="Check Box 10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5" name="Check Box 11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6" name="Check Box 11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7" name="Check Box 112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8" name="Check Box 11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9" name="Check Box 11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0" name="Check Box 11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1" name="Check Box 11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2" name="Check Box 11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3" name="Check Box 11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4" name="Check Box 11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5" name="Check Box 12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6" name="Check Box 12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7" name="Check Box 12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8" name="Check Box 12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9" name="Check Box 12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0" name="Check Box 12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1" name="Check Box 13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2" name="Check Box 13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3" name="Check Box 13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4" name="Check Box 133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5" name="Check Box 13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6" name="Check Box 13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7" name="Check Box 13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8" name="Check Box 13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9" name="Check Box 13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0" name="Check Box 13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1" name="Check Box 14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2" name="Check Box 14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3" name="Check Box 14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4" name="Check Box 143">
              <controlPr defaultSize="0" autoFill="0" autoLine="0" autoPict="0">
                <anchor moveWithCells="1">
                  <from>
                    <xdr:col>6</xdr:col>
                    <xdr:colOff>304800</xdr:colOff>
                    <xdr:row>59</xdr:row>
                    <xdr:rowOff>0</xdr:rowOff>
                  </from>
                  <to>
                    <xdr:col>6</xdr:col>
                    <xdr:colOff>695325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5" name="Check Box 144">
              <controlPr defaultSize="0" autoFill="0" autoLine="0" autoPict="0">
                <anchor moveWithCells="1">
                  <from>
                    <xdr:col>6</xdr:col>
                    <xdr:colOff>304800</xdr:colOff>
                    <xdr:row>61</xdr:row>
                    <xdr:rowOff>0</xdr:rowOff>
                  </from>
                  <to>
                    <xdr:col>6</xdr:col>
                    <xdr:colOff>695325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6" name="Check Box 146">
              <controlPr defaultSize="0" autoFill="0" autoLine="0" autoPict="0">
                <anchor moveWithCells="1">
                  <from>
                    <xdr:col>6</xdr:col>
                    <xdr:colOff>304800</xdr:colOff>
                    <xdr:row>62</xdr:row>
                    <xdr:rowOff>0</xdr:rowOff>
                  </from>
                  <to>
                    <xdr:col>6</xdr:col>
                    <xdr:colOff>695325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7" name="Check Box 148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0</xdr:rowOff>
                  </from>
                  <to>
                    <xdr:col>6</xdr:col>
                    <xdr:colOff>695325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8" name="Check Box 149">
              <controlPr defaultSize="0" autoFill="0" autoLine="0" autoPict="0">
                <anchor moveWithCells="1">
                  <from>
                    <xdr:col>6</xdr:col>
                    <xdr:colOff>304800</xdr:colOff>
                    <xdr:row>64</xdr:row>
                    <xdr:rowOff>0</xdr:rowOff>
                  </from>
                  <to>
                    <xdr:col>6</xdr:col>
                    <xdr:colOff>695325</xdr:colOff>
                    <xdr:row>65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4D1"/>
    <pageSetUpPr fitToPage="1"/>
  </sheetPr>
  <dimension ref="A1:S102"/>
  <sheetViews>
    <sheetView showGridLines="0" zoomScaleNormal="100" zoomScaleSheetLayoutView="100" workbookViewId="0">
      <selection activeCell="B7" sqref="B7:E7"/>
    </sheetView>
  </sheetViews>
  <sheetFormatPr baseColWidth="10" defaultRowHeight="15" x14ac:dyDescent="0.25"/>
  <cols>
    <col min="1" max="1" width="1.85546875" style="74" customWidth="1"/>
    <col min="2" max="2" width="31.5703125" style="74" customWidth="1"/>
    <col min="3" max="3" width="77.85546875" style="74" customWidth="1"/>
    <col min="4" max="4" width="1.85546875" style="74" customWidth="1"/>
    <col min="5" max="5" width="18.7109375" style="75" customWidth="1"/>
    <col min="6" max="6" width="4" style="74" customWidth="1"/>
    <col min="7" max="7" width="15.7109375" style="74" customWidth="1"/>
    <col min="8" max="8" width="4.85546875" style="74" customWidth="1"/>
    <col min="9" max="18" width="11.42578125" style="74"/>
    <col min="19" max="19" width="15" style="74" hidden="1" customWidth="1"/>
    <col min="20" max="16384" width="11.42578125" style="74"/>
  </cols>
  <sheetData>
    <row r="1" spans="1:16" ht="46.5" customHeight="1" x14ac:dyDescent="0.25">
      <c r="B1" s="223" t="s">
        <v>60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1:16" ht="14.25" customHeight="1" x14ac:dyDescent="0.25">
      <c r="B2" s="256" t="s">
        <v>62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45.75" customHeight="1" x14ac:dyDescent="0.25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15.75" thickBot="1" x14ac:dyDescent="0.3"/>
    <row r="5" spans="1:16" ht="33.75" customHeight="1" thickBot="1" x14ac:dyDescent="0.3">
      <c r="B5" s="213" t="s">
        <v>23</v>
      </c>
      <c r="C5" s="257"/>
      <c r="D5" s="258"/>
      <c r="E5" s="259"/>
    </row>
    <row r="6" spans="1:16" ht="33.75" customHeight="1" thickBot="1" x14ac:dyDescent="0.3">
      <c r="B6" s="214" t="s">
        <v>22</v>
      </c>
      <c r="C6" s="260"/>
      <c r="D6" s="261"/>
      <c r="E6" s="262"/>
    </row>
    <row r="7" spans="1:16" ht="130.5" customHeight="1" thickBot="1" x14ac:dyDescent="0.3">
      <c r="A7" s="76"/>
      <c r="B7" s="263" t="s">
        <v>75</v>
      </c>
      <c r="C7" s="264"/>
      <c r="D7" s="264"/>
      <c r="E7" s="265"/>
    </row>
    <row r="8" spans="1:16" ht="20.25" customHeight="1" x14ac:dyDescent="0.25">
      <c r="A8" s="76"/>
      <c r="B8" s="77"/>
      <c r="C8" s="216"/>
      <c r="D8" s="77"/>
      <c r="E8" s="77"/>
    </row>
    <row r="9" spans="1:16" ht="28.5" customHeight="1" x14ac:dyDescent="0.45">
      <c r="A9" s="76"/>
      <c r="B9" s="217" t="s">
        <v>76</v>
      </c>
      <c r="C9" s="194"/>
      <c r="D9" s="194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78" customFormat="1" ht="31.5" customHeight="1" x14ac:dyDescent="0.25">
      <c r="B10" s="215" t="s">
        <v>21</v>
      </c>
      <c r="C10" s="215" t="s">
        <v>20</v>
      </c>
      <c r="D10" s="79"/>
      <c r="E10" s="218" t="s">
        <v>28</v>
      </c>
      <c r="G10" s="130" t="s">
        <v>19</v>
      </c>
      <c r="I10" s="266" t="s">
        <v>15</v>
      </c>
      <c r="J10" s="266"/>
      <c r="K10" s="266"/>
      <c r="L10" s="266"/>
      <c r="M10" s="266"/>
      <c r="N10" s="266"/>
      <c r="O10" s="266"/>
      <c r="P10" s="266"/>
    </row>
    <row r="11" spans="1:16" ht="15.75" customHeight="1" thickBot="1" x14ac:dyDescent="0.3">
      <c r="B11" s="81"/>
      <c r="C11" s="82"/>
      <c r="D11" s="83"/>
      <c r="E11" s="84"/>
      <c r="I11" s="85"/>
      <c r="J11" s="85"/>
      <c r="K11" s="85"/>
      <c r="L11" s="85"/>
      <c r="M11" s="85"/>
      <c r="N11" s="85"/>
      <c r="O11" s="85"/>
      <c r="P11" s="85"/>
    </row>
    <row r="12" spans="1:16" ht="15" customHeight="1" x14ac:dyDescent="0.25">
      <c r="B12" s="224" t="s">
        <v>77</v>
      </c>
      <c r="C12" s="69"/>
      <c r="D12" s="86"/>
      <c r="E12" s="171">
        <v>0</v>
      </c>
      <c r="G12" s="76"/>
      <c r="I12" s="227"/>
      <c r="J12" s="248"/>
      <c r="K12" s="248"/>
      <c r="L12" s="248"/>
      <c r="M12" s="248"/>
      <c r="N12" s="248"/>
      <c r="O12" s="248"/>
      <c r="P12" s="249"/>
    </row>
    <row r="13" spans="1:16" ht="15" customHeight="1" x14ac:dyDescent="0.25">
      <c r="B13" s="225"/>
      <c r="C13" s="71"/>
      <c r="D13" s="86"/>
      <c r="E13" s="172">
        <v>0</v>
      </c>
      <c r="G13" s="76"/>
      <c r="I13" s="250"/>
      <c r="J13" s="251"/>
      <c r="K13" s="251"/>
      <c r="L13" s="251"/>
      <c r="M13" s="251"/>
      <c r="N13" s="251"/>
      <c r="O13" s="251"/>
      <c r="P13" s="252"/>
    </row>
    <row r="14" spans="1:16" ht="15" customHeight="1" x14ac:dyDescent="0.25">
      <c r="B14" s="225"/>
      <c r="C14" s="73"/>
      <c r="D14" s="86"/>
      <c r="E14" s="172">
        <v>0</v>
      </c>
      <c r="G14" s="76"/>
      <c r="I14" s="250"/>
      <c r="J14" s="251"/>
      <c r="K14" s="251"/>
      <c r="L14" s="251"/>
      <c r="M14" s="251"/>
      <c r="N14" s="251"/>
      <c r="O14" s="251"/>
      <c r="P14" s="252"/>
    </row>
    <row r="15" spans="1:16" ht="15" customHeight="1" thickBot="1" x14ac:dyDescent="0.3">
      <c r="B15" s="225"/>
      <c r="C15" s="72"/>
      <c r="D15" s="86"/>
      <c r="E15" s="173">
        <v>0</v>
      </c>
      <c r="G15" s="76"/>
      <c r="I15" s="250"/>
      <c r="J15" s="251"/>
      <c r="K15" s="251"/>
      <c r="L15" s="251"/>
      <c r="M15" s="251"/>
      <c r="N15" s="251"/>
      <c r="O15" s="251"/>
      <c r="P15" s="252"/>
    </row>
    <row r="16" spans="1:16" ht="15" customHeight="1" thickBot="1" x14ac:dyDescent="0.3">
      <c r="B16" s="225"/>
      <c r="C16" s="145" t="s">
        <v>26</v>
      </c>
      <c r="D16" s="86"/>
      <c r="E16" s="127">
        <f>SUM(E12:E15)</f>
        <v>0</v>
      </c>
      <c r="I16" s="253"/>
      <c r="J16" s="254"/>
      <c r="K16" s="254"/>
      <c r="L16" s="254"/>
      <c r="M16" s="254"/>
      <c r="N16" s="254"/>
      <c r="O16" s="254"/>
      <c r="P16" s="255"/>
    </row>
    <row r="17" spans="2:16" ht="27.75" customHeight="1" thickBot="1" x14ac:dyDescent="0.3">
      <c r="B17" s="225"/>
      <c r="C17" s="193" t="s">
        <v>42</v>
      </c>
      <c r="D17" s="88"/>
      <c r="E17" s="127">
        <f>E49*0.25</f>
        <v>0</v>
      </c>
      <c r="I17" s="125"/>
      <c r="J17" s="125"/>
      <c r="K17" s="125"/>
      <c r="L17" s="125"/>
      <c r="M17" s="125"/>
      <c r="N17" s="125"/>
      <c r="O17" s="125"/>
      <c r="P17" s="125"/>
    </row>
    <row r="18" spans="2:16" ht="39.75" customHeight="1" thickBot="1" x14ac:dyDescent="0.3">
      <c r="B18" s="226"/>
      <c r="C18" s="146" t="s">
        <v>54</v>
      </c>
      <c r="D18" s="88"/>
      <c r="E18" s="1">
        <f>IF(E16&gt;E17,E17,E16)</f>
        <v>0</v>
      </c>
      <c r="I18" s="124"/>
      <c r="J18" s="124"/>
      <c r="K18" s="124"/>
      <c r="L18" s="124"/>
      <c r="M18" s="124"/>
      <c r="N18" s="124"/>
      <c r="O18" s="124"/>
      <c r="P18" s="124"/>
    </row>
    <row r="19" spans="2:16" ht="15" customHeight="1" thickBot="1" x14ac:dyDescent="0.3">
      <c r="B19" s="81"/>
      <c r="C19" s="82"/>
      <c r="D19" s="88"/>
      <c r="E19" s="123"/>
      <c r="I19" s="81"/>
      <c r="J19" s="81"/>
      <c r="K19" s="81"/>
      <c r="L19" s="81"/>
      <c r="M19" s="81"/>
      <c r="N19" s="81"/>
      <c r="O19" s="81"/>
      <c r="P19" s="81"/>
    </row>
    <row r="20" spans="2:16" ht="15" customHeight="1" x14ac:dyDescent="0.25">
      <c r="B20" s="224" t="s">
        <v>18</v>
      </c>
      <c r="C20" s="70"/>
      <c r="D20" s="88"/>
      <c r="E20" s="171">
        <v>0</v>
      </c>
      <c r="G20" s="87"/>
      <c r="I20" s="227"/>
      <c r="J20" s="228"/>
      <c r="K20" s="228"/>
      <c r="L20" s="228"/>
      <c r="M20" s="228"/>
      <c r="N20" s="228"/>
      <c r="O20" s="228"/>
      <c r="P20" s="229"/>
    </row>
    <row r="21" spans="2:16" ht="15" customHeight="1" x14ac:dyDescent="0.25">
      <c r="B21" s="244"/>
      <c r="C21" s="71"/>
      <c r="D21" s="88"/>
      <c r="E21" s="172">
        <v>0</v>
      </c>
      <c r="G21" s="87"/>
      <c r="I21" s="230"/>
      <c r="J21" s="231"/>
      <c r="K21" s="231"/>
      <c r="L21" s="231"/>
      <c r="M21" s="231"/>
      <c r="N21" s="231"/>
      <c r="O21" s="231"/>
      <c r="P21" s="232"/>
    </row>
    <row r="22" spans="2:16" ht="15" customHeight="1" x14ac:dyDescent="0.25">
      <c r="B22" s="244"/>
      <c r="C22" s="89"/>
      <c r="D22" s="88"/>
      <c r="E22" s="172">
        <v>0</v>
      </c>
      <c r="G22" s="87"/>
      <c r="I22" s="230"/>
      <c r="J22" s="231"/>
      <c r="K22" s="231"/>
      <c r="L22" s="231"/>
      <c r="M22" s="231"/>
      <c r="N22" s="231"/>
      <c r="O22" s="231"/>
      <c r="P22" s="232"/>
    </row>
    <row r="23" spans="2:16" ht="15" customHeight="1" thickBot="1" x14ac:dyDescent="0.3">
      <c r="B23" s="244"/>
      <c r="C23" s="90"/>
      <c r="D23" s="88"/>
      <c r="E23" s="173">
        <v>0</v>
      </c>
      <c r="G23" s="87"/>
      <c r="I23" s="230"/>
      <c r="J23" s="231"/>
      <c r="K23" s="231"/>
      <c r="L23" s="231"/>
      <c r="M23" s="231"/>
      <c r="N23" s="231"/>
      <c r="O23" s="231"/>
      <c r="P23" s="232"/>
    </row>
    <row r="24" spans="2:16" ht="15" customHeight="1" thickBot="1" x14ac:dyDescent="0.3">
      <c r="B24" s="245"/>
      <c r="C24" s="146" t="s">
        <v>27</v>
      </c>
      <c r="D24" s="88"/>
      <c r="E24" s="1">
        <f>SUM(E20:E23)</f>
        <v>0</v>
      </c>
      <c r="G24" s="76"/>
      <c r="I24" s="233"/>
      <c r="J24" s="234"/>
      <c r="K24" s="234"/>
      <c r="L24" s="234"/>
      <c r="M24" s="234"/>
      <c r="N24" s="234"/>
      <c r="O24" s="234"/>
      <c r="P24" s="235"/>
    </row>
    <row r="25" spans="2:16" ht="15" customHeight="1" thickBot="1" x14ac:dyDescent="0.3">
      <c r="B25" s="81"/>
      <c r="C25" s="82"/>
      <c r="D25" s="88"/>
      <c r="E25" s="84"/>
      <c r="I25" s="81"/>
      <c r="J25" s="81"/>
      <c r="K25" s="81"/>
      <c r="L25" s="81"/>
      <c r="M25" s="81"/>
      <c r="N25" s="81"/>
      <c r="O25" s="81"/>
      <c r="P25" s="81"/>
    </row>
    <row r="26" spans="2:16" s="76" customFormat="1" ht="15" customHeight="1" x14ac:dyDescent="0.25">
      <c r="B26" s="224" t="s">
        <v>70</v>
      </c>
      <c r="C26" s="70"/>
      <c r="D26" s="88"/>
      <c r="E26" s="171">
        <v>0</v>
      </c>
      <c r="G26" s="87"/>
      <c r="H26" s="74"/>
      <c r="I26" s="227"/>
      <c r="J26" s="248"/>
      <c r="K26" s="248"/>
      <c r="L26" s="248"/>
      <c r="M26" s="248"/>
      <c r="N26" s="248"/>
      <c r="O26" s="248"/>
      <c r="P26" s="249"/>
    </row>
    <row r="27" spans="2:16" s="76" customFormat="1" ht="15" customHeight="1" x14ac:dyDescent="0.25">
      <c r="B27" s="246"/>
      <c r="C27" s="71"/>
      <c r="D27" s="88"/>
      <c r="E27" s="172">
        <v>0</v>
      </c>
      <c r="G27" s="87"/>
      <c r="H27" s="74"/>
      <c r="I27" s="250"/>
      <c r="J27" s="251"/>
      <c r="K27" s="251"/>
      <c r="L27" s="251"/>
      <c r="M27" s="251"/>
      <c r="N27" s="251"/>
      <c r="O27" s="251"/>
      <c r="P27" s="252"/>
    </row>
    <row r="28" spans="2:16" s="76" customFormat="1" ht="15" customHeight="1" x14ac:dyDescent="0.25">
      <c r="B28" s="246"/>
      <c r="C28" s="71"/>
      <c r="D28" s="88"/>
      <c r="E28" s="172">
        <v>0</v>
      </c>
      <c r="G28" s="87"/>
      <c r="H28" s="74"/>
      <c r="I28" s="250"/>
      <c r="J28" s="251"/>
      <c r="K28" s="251"/>
      <c r="L28" s="251"/>
      <c r="M28" s="251"/>
      <c r="N28" s="251"/>
      <c r="O28" s="251"/>
      <c r="P28" s="252"/>
    </row>
    <row r="29" spans="2:16" s="76" customFormat="1" ht="15" customHeight="1" thickBot="1" x14ac:dyDescent="0.3">
      <c r="B29" s="246"/>
      <c r="C29" s="72"/>
      <c r="D29" s="88"/>
      <c r="E29" s="173">
        <v>0</v>
      </c>
      <c r="G29" s="87"/>
      <c r="H29" s="74"/>
      <c r="I29" s="250"/>
      <c r="J29" s="251"/>
      <c r="K29" s="251"/>
      <c r="L29" s="251"/>
      <c r="M29" s="251"/>
      <c r="N29" s="251"/>
      <c r="O29" s="251"/>
      <c r="P29" s="252"/>
    </row>
    <row r="30" spans="2:16" s="76" customFormat="1" ht="15" customHeight="1" thickBot="1" x14ac:dyDescent="0.3">
      <c r="B30" s="247"/>
      <c r="C30" s="146" t="s">
        <v>55</v>
      </c>
      <c r="D30" s="88"/>
      <c r="E30" s="128">
        <f>SUM(E26:E29)</f>
        <v>0</v>
      </c>
      <c r="G30" s="74"/>
      <c r="H30" s="74"/>
      <c r="I30" s="253"/>
      <c r="J30" s="254"/>
      <c r="K30" s="254"/>
      <c r="L30" s="254"/>
      <c r="M30" s="254"/>
      <c r="N30" s="254"/>
      <c r="O30" s="254"/>
      <c r="P30" s="255"/>
    </row>
    <row r="31" spans="2:16" s="76" customFormat="1" ht="15" customHeight="1" thickBot="1" x14ac:dyDescent="0.3">
      <c r="B31" s="81"/>
      <c r="C31" s="91"/>
      <c r="D31" s="88"/>
      <c r="E31" s="84"/>
      <c r="G31" s="74"/>
      <c r="H31" s="74"/>
      <c r="I31" s="81"/>
      <c r="J31" s="81"/>
      <c r="K31" s="81"/>
      <c r="L31" s="81"/>
      <c r="M31" s="81"/>
      <c r="N31" s="81"/>
      <c r="O31" s="81"/>
      <c r="P31" s="81"/>
    </row>
    <row r="32" spans="2:16" s="76" customFormat="1" ht="15" customHeight="1" x14ac:dyDescent="0.25">
      <c r="B32" s="224" t="s">
        <v>63</v>
      </c>
      <c r="C32" s="70"/>
      <c r="D32" s="88"/>
      <c r="E32" s="171">
        <v>0</v>
      </c>
      <c r="G32" s="87"/>
      <c r="H32" s="74"/>
      <c r="I32" s="227"/>
      <c r="J32" s="236"/>
      <c r="K32" s="236"/>
      <c r="L32" s="236"/>
      <c r="M32" s="236"/>
      <c r="N32" s="236"/>
      <c r="O32" s="236"/>
      <c r="P32" s="237"/>
    </row>
    <row r="33" spans="2:16" s="76" customFormat="1" ht="15" customHeight="1" x14ac:dyDescent="0.25">
      <c r="B33" s="225"/>
      <c r="C33" s="71"/>
      <c r="D33" s="88"/>
      <c r="E33" s="172">
        <v>0</v>
      </c>
      <c r="G33" s="87"/>
      <c r="H33" s="74"/>
      <c r="I33" s="238"/>
      <c r="J33" s="239"/>
      <c r="K33" s="239"/>
      <c r="L33" s="239"/>
      <c r="M33" s="239"/>
      <c r="N33" s="239"/>
      <c r="O33" s="239"/>
      <c r="P33" s="240"/>
    </row>
    <row r="34" spans="2:16" s="76" customFormat="1" ht="15" customHeight="1" x14ac:dyDescent="0.25">
      <c r="B34" s="225"/>
      <c r="C34" s="71"/>
      <c r="D34" s="88"/>
      <c r="E34" s="172">
        <v>0</v>
      </c>
      <c r="G34" s="87"/>
      <c r="H34" s="74"/>
      <c r="I34" s="238"/>
      <c r="J34" s="239"/>
      <c r="K34" s="239"/>
      <c r="L34" s="239"/>
      <c r="M34" s="239"/>
      <c r="N34" s="239"/>
      <c r="O34" s="239"/>
      <c r="P34" s="240"/>
    </row>
    <row r="35" spans="2:16" s="76" customFormat="1" ht="15" customHeight="1" thickBot="1" x14ac:dyDescent="0.3">
      <c r="B35" s="225"/>
      <c r="C35" s="92"/>
      <c r="D35" s="88"/>
      <c r="E35" s="173">
        <v>0</v>
      </c>
      <c r="G35" s="87"/>
      <c r="H35" s="74"/>
      <c r="I35" s="238"/>
      <c r="J35" s="239"/>
      <c r="K35" s="239"/>
      <c r="L35" s="239"/>
      <c r="M35" s="239"/>
      <c r="N35" s="239"/>
      <c r="O35" s="239"/>
      <c r="P35" s="240"/>
    </row>
    <row r="36" spans="2:16" s="76" customFormat="1" ht="14.25" customHeight="1" thickBot="1" x14ac:dyDescent="0.3">
      <c r="B36" s="225"/>
      <c r="C36" s="145" t="s">
        <v>40</v>
      </c>
      <c r="D36" s="88"/>
      <c r="E36" s="126">
        <f>SUM(E32:E35)</f>
        <v>0</v>
      </c>
      <c r="G36" s="74"/>
      <c r="H36" s="74"/>
      <c r="I36" s="241"/>
      <c r="J36" s="242"/>
      <c r="K36" s="242"/>
      <c r="L36" s="242"/>
      <c r="M36" s="242"/>
      <c r="N36" s="242"/>
      <c r="O36" s="242"/>
      <c r="P36" s="243"/>
    </row>
    <row r="37" spans="2:16" ht="26.25" customHeight="1" thickBot="1" x14ac:dyDescent="0.3">
      <c r="B37" s="225"/>
      <c r="C37" s="193" t="s">
        <v>42</v>
      </c>
      <c r="D37" s="76"/>
      <c r="E37" s="148">
        <f>E49*0.25</f>
        <v>0</v>
      </c>
    </row>
    <row r="38" spans="2:16" ht="38.25" customHeight="1" thickBot="1" x14ac:dyDescent="0.3">
      <c r="B38" s="226"/>
      <c r="C38" s="147" t="s">
        <v>56</v>
      </c>
      <c r="D38" s="122"/>
      <c r="E38" s="1">
        <f>IF(E36&gt;E37,E37,E36)</f>
        <v>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2:16" ht="15.75" thickBot="1" x14ac:dyDescent="0.3"/>
    <row r="40" spans="2:16" ht="15.75" customHeight="1" x14ac:dyDescent="0.25">
      <c r="B40" s="271" t="s">
        <v>17</v>
      </c>
      <c r="C40" s="93"/>
      <c r="D40" s="132"/>
      <c r="E40" s="174">
        <v>0</v>
      </c>
      <c r="I40" s="227"/>
      <c r="J40" s="248"/>
      <c r="K40" s="248"/>
      <c r="L40" s="248"/>
      <c r="M40" s="248"/>
      <c r="N40" s="248"/>
      <c r="O40" s="248"/>
      <c r="P40" s="249"/>
    </row>
    <row r="41" spans="2:16" ht="15.75" customHeight="1" x14ac:dyDescent="0.25">
      <c r="B41" s="272"/>
      <c r="C41" s="94"/>
      <c r="D41" s="88"/>
      <c r="E41" s="172">
        <v>0</v>
      </c>
      <c r="I41" s="250"/>
      <c r="J41" s="251"/>
      <c r="K41" s="251"/>
      <c r="L41" s="251"/>
      <c r="M41" s="251"/>
      <c r="N41" s="251"/>
      <c r="O41" s="251"/>
      <c r="P41" s="252"/>
    </row>
    <row r="42" spans="2:16" ht="15.75" customHeight="1" x14ac:dyDescent="0.25">
      <c r="B42" s="272"/>
      <c r="C42" s="94"/>
      <c r="D42" s="88"/>
      <c r="E42" s="175">
        <v>0</v>
      </c>
      <c r="I42" s="250"/>
      <c r="J42" s="251"/>
      <c r="K42" s="251"/>
      <c r="L42" s="251"/>
      <c r="M42" s="251"/>
      <c r="N42" s="251"/>
      <c r="O42" s="251"/>
      <c r="P42" s="252"/>
    </row>
    <row r="43" spans="2:16" ht="15.75" customHeight="1" thickBot="1" x14ac:dyDescent="0.3">
      <c r="B43" s="272"/>
      <c r="C43" s="95"/>
      <c r="D43" s="88"/>
      <c r="E43" s="173">
        <v>0</v>
      </c>
      <c r="I43" s="250"/>
      <c r="J43" s="251"/>
      <c r="K43" s="251"/>
      <c r="L43" s="251"/>
      <c r="M43" s="251"/>
      <c r="N43" s="251"/>
      <c r="O43" s="251"/>
      <c r="P43" s="252"/>
    </row>
    <row r="44" spans="2:16" ht="15.75" customHeight="1" thickBot="1" x14ac:dyDescent="0.3">
      <c r="B44" s="272"/>
      <c r="C44" s="145" t="s">
        <v>25</v>
      </c>
      <c r="D44" s="88"/>
      <c r="E44" s="127">
        <f>SUM(E40:E43)</f>
        <v>0</v>
      </c>
      <c r="I44" s="250"/>
      <c r="J44" s="251"/>
      <c r="K44" s="251"/>
      <c r="L44" s="251"/>
      <c r="M44" s="251"/>
      <c r="N44" s="251"/>
      <c r="O44" s="251"/>
      <c r="P44" s="252"/>
    </row>
    <row r="45" spans="2:16" ht="24.75" customHeight="1" thickBot="1" x14ac:dyDescent="0.3">
      <c r="B45" s="272"/>
      <c r="C45" s="196" t="s">
        <v>33</v>
      </c>
      <c r="D45" s="88"/>
      <c r="E45" s="129">
        <f>E49*0.1</f>
        <v>0</v>
      </c>
      <c r="I45" s="250"/>
      <c r="J45" s="251"/>
      <c r="K45" s="251"/>
      <c r="L45" s="251"/>
      <c r="M45" s="251"/>
      <c r="N45" s="251"/>
      <c r="O45" s="251"/>
      <c r="P45" s="252"/>
    </row>
    <row r="46" spans="2:16" ht="36" customHeight="1" thickBot="1" x14ac:dyDescent="0.3">
      <c r="B46" s="273"/>
      <c r="C46" s="146" t="s">
        <v>58</v>
      </c>
      <c r="D46" s="132"/>
      <c r="E46" s="1">
        <f>IF(E44&gt;E45,E45,E44)</f>
        <v>0</v>
      </c>
      <c r="I46" s="253"/>
      <c r="J46" s="254"/>
      <c r="K46" s="254"/>
      <c r="L46" s="254"/>
      <c r="M46" s="254"/>
      <c r="N46" s="254"/>
      <c r="O46" s="254"/>
      <c r="P46" s="255"/>
    </row>
    <row r="47" spans="2:16" s="100" customFormat="1" ht="15.75" customHeight="1" x14ac:dyDescent="0.25">
      <c r="B47" s="102"/>
      <c r="C47" s="96"/>
      <c r="D47" s="97"/>
      <c r="E47" s="98"/>
      <c r="I47" s="101"/>
      <c r="J47" s="101"/>
      <c r="K47" s="101"/>
      <c r="L47" s="101"/>
      <c r="M47" s="101"/>
      <c r="N47" s="101"/>
      <c r="O47" s="101"/>
      <c r="P47" s="101"/>
    </row>
    <row r="48" spans="2:16" s="104" customFormat="1" ht="15.75" thickBot="1" x14ac:dyDescent="0.3">
      <c r="B48" s="274"/>
      <c r="C48" s="274"/>
      <c r="D48" s="103"/>
      <c r="F48" s="105"/>
      <c r="G48" s="106"/>
    </row>
    <row r="49" spans="2:16" s="104" customFormat="1" ht="19.5" customHeight="1" thickBot="1" x14ac:dyDescent="0.3">
      <c r="B49" s="275" t="s">
        <v>43</v>
      </c>
      <c r="C49" s="149" t="s">
        <v>44</v>
      </c>
      <c r="D49" s="133"/>
      <c r="E49" s="121">
        <f>E16+E24+E30+E36+E44</f>
        <v>0</v>
      </c>
      <c r="F49" s="105"/>
    </row>
    <row r="50" spans="2:16" s="104" customFormat="1" ht="21.75" customHeight="1" thickBot="1" x14ac:dyDescent="0.3">
      <c r="B50" s="276"/>
      <c r="C50" s="150" t="s">
        <v>45</v>
      </c>
      <c r="D50" s="134"/>
      <c r="E50" s="121">
        <f>E18+E24+E30+E38+E46</f>
        <v>0</v>
      </c>
    </row>
    <row r="51" spans="2:16" ht="21.75" customHeight="1" thickBot="1" x14ac:dyDescent="0.3">
      <c r="B51" s="277"/>
      <c r="C51" s="151" t="s">
        <v>38</v>
      </c>
      <c r="D51" s="135"/>
      <c r="E51" s="131">
        <f>IF((70%*E50)&gt;1000000,1000000,70%*E50)</f>
        <v>0</v>
      </c>
    </row>
    <row r="52" spans="2:16" ht="15.75" customHeight="1" thickBot="1" x14ac:dyDescent="0.3">
      <c r="B52" s="270"/>
      <c r="C52" s="270"/>
      <c r="D52" s="270"/>
    </row>
    <row r="53" spans="2:16" ht="27" customHeight="1" thickBot="1" x14ac:dyDescent="0.3">
      <c r="B53" s="275" t="s">
        <v>46</v>
      </c>
      <c r="C53" s="207" t="s">
        <v>47</v>
      </c>
      <c r="D53" s="107"/>
      <c r="E53" s="174">
        <v>0</v>
      </c>
    </row>
    <row r="54" spans="2:16" ht="27" customHeight="1" thickBot="1" x14ac:dyDescent="0.3">
      <c r="B54" s="277"/>
      <c r="C54" s="153" t="s">
        <v>48</v>
      </c>
      <c r="D54" s="99"/>
      <c r="E54" s="1">
        <f>E49+E53</f>
        <v>0</v>
      </c>
      <c r="G54" s="78"/>
    </row>
    <row r="55" spans="2:16" ht="15.75" customHeight="1" x14ac:dyDescent="0.25">
      <c r="B55" s="136"/>
      <c r="C55" s="137"/>
      <c r="D55" s="99"/>
      <c r="E55" s="84"/>
      <c r="G55" s="78"/>
    </row>
    <row r="56" spans="2:16" ht="28.5" customHeight="1" x14ac:dyDescent="0.45">
      <c r="B56" s="209" t="s">
        <v>64</v>
      </c>
      <c r="C56" s="201"/>
      <c r="D56" s="197"/>
      <c r="E56" s="198"/>
      <c r="F56" s="197"/>
      <c r="G56" s="199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2:16" ht="52.5" customHeight="1" thickBot="1" x14ac:dyDescent="0.3">
      <c r="B57" s="268" t="s">
        <v>49</v>
      </c>
      <c r="C57" s="268"/>
      <c r="E57" s="219" t="s">
        <v>16</v>
      </c>
      <c r="G57" s="138" t="s">
        <v>57</v>
      </c>
      <c r="I57" s="269" t="s">
        <v>15</v>
      </c>
      <c r="J57" s="269"/>
      <c r="K57" s="269"/>
      <c r="L57" s="269"/>
      <c r="M57" s="269"/>
      <c r="N57" s="269"/>
      <c r="O57" s="269"/>
      <c r="P57" s="269"/>
    </row>
    <row r="58" spans="2:16" ht="31.5" customHeight="1" thickBot="1" x14ac:dyDescent="0.3">
      <c r="B58" s="287" t="s">
        <v>14</v>
      </c>
      <c r="C58" s="288"/>
      <c r="E58" s="180">
        <v>0</v>
      </c>
      <c r="G58" s="109"/>
      <c r="I58" s="278"/>
      <c r="J58" s="279"/>
      <c r="K58" s="279"/>
      <c r="L58" s="279"/>
      <c r="M58" s="279"/>
      <c r="N58" s="279"/>
      <c r="O58" s="279"/>
      <c r="P58" s="280"/>
    </row>
    <row r="59" spans="2:16" ht="14.25" customHeight="1" thickBot="1" x14ac:dyDescent="0.3">
      <c r="B59" s="110"/>
      <c r="C59" s="110"/>
      <c r="G59" s="76"/>
    </row>
    <row r="60" spans="2:16" ht="14.25" customHeight="1" thickBot="1" x14ac:dyDescent="0.3">
      <c r="B60" s="289" t="s">
        <v>13</v>
      </c>
      <c r="C60" s="176"/>
      <c r="E60" s="181">
        <v>0</v>
      </c>
      <c r="G60" s="109"/>
      <c r="I60" s="281"/>
      <c r="J60" s="282"/>
      <c r="K60" s="282"/>
      <c r="L60" s="282"/>
      <c r="M60" s="282"/>
      <c r="N60" s="282"/>
      <c r="O60" s="282"/>
      <c r="P60" s="283"/>
    </row>
    <row r="61" spans="2:16" ht="14.25" customHeight="1" thickBot="1" x14ac:dyDescent="0.3">
      <c r="B61" s="290"/>
      <c r="C61" s="177"/>
      <c r="E61" s="182">
        <v>0</v>
      </c>
      <c r="G61" s="109"/>
      <c r="I61" s="179"/>
      <c r="J61" s="188"/>
      <c r="K61" s="188"/>
      <c r="L61" s="188"/>
      <c r="M61" s="188"/>
      <c r="N61" s="188"/>
      <c r="O61" s="188"/>
      <c r="P61" s="189"/>
    </row>
    <row r="62" spans="2:16" ht="14.25" customHeight="1" thickBot="1" x14ac:dyDescent="0.3">
      <c r="B62" s="290"/>
      <c r="C62" s="177"/>
      <c r="E62" s="182">
        <v>0</v>
      </c>
      <c r="G62" s="109"/>
      <c r="I62" s="179"/>
      <c r="J62" s="188"/>
      <c r="K62" s="188"/>
      <c r="L62" s="188"/>
      <c r="M62" s="188"/>
      <c r="N62" s="188"/>
      <c r="O62" s="188"/>
      <c r="P62" s="189"/>
    </row>
    <row r="63" spans="2:16" ht="14.25" customHeight="1" thickBot="1" x14ac:dyDescent="0.3">
      <c r="B63" s="290"/>
      <c r="C63" s="177"/>
      <c r="E63" s="182">
        <v>0</v>
      </c>
      <c r="G63" s="109"/>
      <c r="I63" s="179"/>
      <c r="J63" s="188"/>
      <c r="K63" s="188"/>
      <c r="L63" s="188"/>
      <c r="M63" s="188"/>
      <c r="N63" s="188"/>
      <c r="O63" s="188"/>
      <c r="P63" s="189"/>
    </row>
    <row r="64" spans="2:16" ht="14.25" customHeight="1" thickBot="1" x14ac:dyDescent="0.3">
      <c r="B64" s="290"/>
      <c r="C64" s="177"/>
      <c r="E64" s="182">
        <v>0</v>
      </c>
      <c r="G64" s="109"/>
      <c r="I64" s="179"/>
      <c r="J64" s="188"/>
      <c r="K64" s="188"/>
      <c r="L64" s="188"/>
      <c r="M64" s="188"/>
      <c r="N64" s="188"/>
      <c r="O64" s="188"/>
      <c r="P64" s="189"/>
    </row>
    <row r="65" spans="2:16" ht="14.25" customHeight="1" thickBot="1" x14ac:dyDescent="0.3">
      <c r="B65" s="291"/>
      <c r="C65" s="178"/>
      <c r="E65" s="183">
        <v>0</v>
      </c>
      <c r="G65" s="109"/>
      <c r="I65" s="190"/>
      <c r="J65" s="191"/>
      <c r="K65" s="191"/>
      <c r="L65" s="191"/>
      <c r="M65" s="191"/>
      <c r="N65" s="191"/>
      <c r="O65" s="191"/>
      <c r="P65" s="192"/>
    </row>
    <row r="66" spans="2:16" ht="14.25" customHeight="1" thickBot="1" x14ac:dyDescent="0.3">
      <c r="B66" s="110"/>
      <c r="C66" s="111"/>
      <c r="G66" s="76"/>
    </row>
    <row r="67" spans="2:16" ht="14.25" customHeight="1" thickBot="1" x14ac:dyDescent="0.3">
      <c r="B67" s="284" t="s">
        <v>41</v>
      </c>
      <c r="C67" s="184"/>
      <c r="E67" s="174">
        <v>0</v>
      </c>
      <c r="G67" s="109"/>
      <c r="I67" s="227"/>
      <c r="J67" s="248"/>
      <c r="K67" s="248"/>
      <c r="L67" s="248"/>
      <c r="M67" s="248"/>
      <c r="N67" s="248"/>
      <c r="O67" s="248"/>
      <c r="P67" s="249"/>
    </row>
    <row r="68" spans="2:16" ht="14.25" customHeight="1" thickBot="1" x14ac:dyDescent="0.3">
      <c r="B68" s="285"/>
      <c r="C68" s="185"/>
      <c r="E68" s="172">
        <v>0</v>
      </c>
      <c r="G68" s="109"/>
      <c r="I68" s="250"/>
      <c r="J68" s="251"/>
      <c r="K68" s="251"/>
      <c r="L68" s="251"/>
      <c r="M68" s="251"/>
      <c r="N68" s="251"/>
      <c r="O68" s="251"/>
      <c r="P68" s="252"/>
    </row>
    <row r="69" spans="2:16" ht="14.25" customHeight="1" thickBot="1" x14ac:dyDescent="0.3">
      <c r="B69" s="285"/>
      <c r="C69" s="185"/>
      <c r="E69" s="172">
        <v>0</v>
      </c>
      <c r="G69" s="109"/>
      <c r="I69" s="250"/>
      <c r="J69" s="251"/>
      <c r="K69" s="251"/>
      <c r="L69" s="251"/>
      <c r="M69" s="251"/>
      <c r="N69" s="251"/>
      <c r="O69" s="251"/>
      <c r="P69" s="252"/>
    </row>
    <row r="70" spans="2:16" ht="14.25" customHeight="1" thickBot="1" x14ac:dyDescent="0.3">
      <c r="B70" s="285"/>
      <c r="C70" s="185"/>
      <c r="E70" s="172">
        <v>0</v>
      </c>
      <c r="G70" s="109"/>
      <c r="I70" s="250"/>
      <c r="J70" s="251"/>
      <c r="K70" s="251"/>
      <c r="L70" s="251"/>
      <c r="M70" s="251"/>
      <c r="N70" s="251"/>
      <c r="O70" s="251"/>
      <c r="P70" s="252"/>
    </row>
    <row r="71" spans="2:16" ht="14.25" customHeight="1" thickBot="1" x14ac:dyDescent="0.3">
      <c r="B71" s="285"/>
      <c r="C71" s="185"/>
      <c r="E71" s="172">
        <v>0</v>
      </c>
      <c r="G71" s="109"/>
      <c r="I71" s="250"/>
      <c r="J71" s="251"/>
      <c r="K71" s="251"/>
      <c r="L71" s="251"/>
      <c r="M71" s="251"/>
      <c r="N71" s="251"/>
      <c r="O71" s="251"/>
      <c r="P71" s="252"/>
    </row>
    <row r="72" spans="2:16" ht="14.25" customHeight="1" thickBot="1" x14ac:dyDescent="0.3">
      <c r="B72" s="286"/>
      <c r="C72" s="186"/>
      <c r="E72" s="187">
        <v>0</v>
      </c>
      <c r="G72" s="109"/>
      <c r="I72" s="253"/>
      <c r="J72" s="254"/>
      <c r="K72" s="254"/>
      <c r="L72" s="254"/>
      <c r="M72" s="254"/>
      <c r="N72" s="254"/>
      <c r="O72" s="254"/>
      <c r="P72" s="255"/>
    </row>
    <row r="73" spans="2:16" ht="14.25" customHeight="1" thickBot="1" x14ac:dyDescent="0.3">
      <c r="B73" s="111"/>
      <c r="C73" s="110"/>
      <c r="D73" s="76"/>
      <c r="E73" s="139"/>
    </row>
    <row r="74" spans="2:16" ht="14.25" customHeight="1" thickBot="1" x14ac:dyDescent="0.3">
      <c r="C74" s="210" t="s">
        <v>50</v>
      </c>
      <c r="D74" s="74" t="s">
        <v>12</v>
      </c>
      <c r="E74" s="140">
        <f>SUM(E58:E72)</f>
        <v>0</v>
      </c>
    </row>
    <row r="75" spans="2:16" s="76" customFormat="1" ht="14.25" customHeight="1" thickBot="1" x14ac:dyDescent="0.3">
      <c r="C75" s="112"/>
      <c r="E75" s="113"/>
    </row>
    <row r="76" spans="2:16" ht="14.25" customHeight="1" thickBot="1" x14ac:dyDescent="0.3">
      <c r="C76" s="211" t="s">
        <v>51</v>
      </c>
      <c r="D76" s="76"/>
      <c r="E76" s="141">
        <f>E49</f>
        <v>0</v>
      </c>
    </row>
    <row r="77" spans="2:16" ht="14.25" customHeight="1" thickBot="1" x14ac:dyDescent="0.3">
      <c r="C77" s="112"/>
      <c r="D77" s="76"/>
      <c r="E77" s="208"/>
    </row>
    <row r="78" spans="2:16" ht="14.25" customHeight="1" thickBot="1" x14ac:dyDescent="0.3">
      <c r="C78" s="210" t="s">
        <v>34</v>
      </c>
      <c r="D78" s="76"/>
      <c r="E78" s="141">
        <f>E76-E74</f>
        <v>0</v>
      </c>
      <c r="G78" s="114" t="s">
        <v>37</v>
      </c>
    </row>
    <row r="79" spans="2:16" ht="14.25" customHeight="1" thickBot="1" x14ac:dyDescent="0.3">
      <c r="C79" s="112"/>
      <c r="D79" s="76"/>
      <c r="E79" s="208"/>
    </row>
    <row r="80" spans="2:16" ht="14.25" customHeight="1" thickBot="1" x14ac:dyDescent="0.3">
      <c r="C80" s="210" t="s">
        <v>53</v>
      </c>
      <c r="D80" s="76"/>
      <c r="E80" s="142">
        <f>E51</f>
        <v>0</v>
      </c>
    </row>
    <row r="81" spans="2:10" ht="14.25" customHeight="1" thickBot="1" x14ac:dyDescent="0.3">
      <c r="C81" s="210"/>
      <c r="D81" s="76"/>
      <c r="E81" s="208"/>
    </row>
    <row r="82" spans="2:10" ht="29.25" customHeight="1" thickBot="1" x14ac:dyDescent="0.3">
      <c r="C82" s="210" t="s">
        <v>52</v>
      </c>
      <c r="D82" s="76"/>
      <c r="E82" s="143">
        <f>IF(E78&lt;E80,E78,E80)</f>
        <v>0</v>
      </c>
    </row>
    <row r="83" spans="2:10" ht="14.25" customHeight="1" thickBot="1" x14ac:dyDescent="0.3">
      <c r="C83" s="112"/>
      <c r="D83" s="76"/>
      <c r="E83" s="208"/>
    </row>
    <row r="84" spans="2:10" ht="14.25" customHeight="1" thickBot="1" x14ac:dyDescent="0.3">
      <c r="C84" s="210" t="s">
        <v>11</v>
      </c>
      <c r="D84" s="76"/>
      <c r="E84" s="143">
        <f>E74+E82</f>
        <v>0</v>
      </c>
    </row>
    <row r="85" spans="2:10" ht="14.25" customHeight="1" thickBot="1" x14ac:dyDescent="0.3">
      <c r="C85" s="112"/>
      <c r="D85" s="76"/>
      <c r="E85" s="208"/>
    </row>
    <row r="86" spans="2:10" ht="14.25" customHeight="1" thickBot="1" x14ac:dyDescent="0.3">
      <c r="C86" s="210" t="s">
        <v>35</v>
      </c>
      <c r="D86" s="76"/>
      <c r="E86" s="144">
        <f>E76-E84</f>
        <v>0</v>
      </c>
      <c r="G86" s="114" t="s">
        <v>36</v>
      </c>
    </row>
    <row r="87" spans="2:10" ht="14.25" customHeight="1" x14ac:dyDescent="0.25">
      <c r="C87" s="115"/>
      <c r="D87" s="76"/>
      <c r="E87" s="116"/>
    </row>
    <row r="88" spans="2:10" ht="14.25" customHeight="1" x14ac:dyDescent="0.25">
      <c r="C88" s="112"/>
      <c r="D88" s="76"/>
      <c r="E88" s="267" t="s">
        <v>71</v>
      </c>
      <c r="F88" s="267"/>
      <c r="G88" s="267"/>
      <c r="H88" s="267"/>
      <c r="I88" s="267"/>
      <c r="J88" s="267"/>
    </row>
    <row r="89" spans="2:10" ht="14.25" customHeight="1" x14ac:dyDescent="0.25">
      <c r="C89" s="112"/>
      <c r="D89" s="76"/>
      <c r="E89" s="267"/>
      <c r="F89" s="267"/>
      <c r="G89" s="267"/>
      <c r="H89" s="267"/>
      <c r="I89" s="267"/>
      <c r="J89" s="267"/>
    </row>
    <row r="90" spans="2:10" ht="14.25" customHeight="1" x14ac:dyDescent="0.25">
      <c r="C90" s="112"/>
      <c r="D90" s="76"/>
      <c r="E90" s="267"/>
      <c r="F90" s="267"/>
      <c r="G90" s="267"/>
      <c r="H90" s="267"/>
      <c r="I90" s="267"/>
      <c r="J90" s="267"/>
    </row>
    <row r="91" spans="2:10" ht="21.75" customHeight="1" x14ac:dyDescent="0.25">
      <c r="B91" s="117"/>
      <c r="C91" s="76"/>
      <c r="E91" s="267"/>
      <c r="F91" s="267"/>
      <c r="G91" s="267"/>
      <c r="H91" s="267"/>
      <c r="I91" s="267"/>
      <c r="J91" s="267"/>
    </row>
    <row r="92" spans="2:10" ht="14.25" customHeight="1" x14ac:dyDescent="0.25">
      <c r="E92" s="74"/>
    </row>
    <row r="93" spans="2:10" ht="14.25" customHeight="1" x14ac:dyDescent="0.25">
      <c r="B93" s="117"/>
      <c r="C93" s="76"/>
    </row>
    <row r="94" spans="2:10" ht="14.25" customHeight="1" x14ac:dyDescent="0.25">
      <c r="B94" s="118"/>
      <c r="C94" s="76"/>
    </row>
    <row r="95" spans="2:10" x14ac:dyDescent="0.25">
      <c r="B95" s="119"/>
      <c r="E95" s="74"/>
    </row>
    <row r="96" spans="2:10" ht="18.75" x14ac:dyDescent="0.25">
      <c r="B96" s="120"/>
    </row>
    <row r="102" spans="2:2" x14ac:dyDescent="0.25">
      <c r="B102" s="104"/>
    </row>
  </sheetData>
  <sheetProtection password="EA17" sheet="1" objects="1" scenarios="1"/>
  <mergeCells count="29">
    <mergeCell ref="E88:J91"/>
    <mergeCell ref="B60:B65"/>
    <mergeCell ref="I60:P60"/>
    <mergeCell ref="B67:B72"/>
    <mergeCell ref="I67:P72"/>
    <mergeCell ref="B52:D52"/>
    <mergeCell ref="B53:B54"/>
    <mergeCell ref="B57:C57"/>
    <mergeCell ref="I57:P57"/>
    <mergeCell ref="B58:C58"/>
    <mergeCell ref="I58:P58"/>
    <mergeCell ref="B49:B51"/>
    <mergeCell ref="B12:B18"/>
    <mergeCell ref="I12:P16"/>
    <mergeCell ref="B20:B24"/>
    <mergeCell ref="I20:P24"/>
    <mergeCell ref="B26:B30"/>
    <mergeCell ref="I26:P30"/>
    <mergeCell ref="B32:B38"/>
    <mergeCell ref="I32:P36"/>
    <mergeCell ref="B40:B46"/>
    <mergeCell ref="I40:P46"/>
    <mergeCell ref="B48:C48"/>
    <mergeCell ref="I10:P10"/>
    <mergeCell ref="B1:K1"/>
    <mergeCell ref="B2:P3"/>
    <mergeCell ref="C5:E5"/>
    <mergeCell ref="C6:E6"/>
    <mergeCell ref="B7:E7"/>
  </mergeCells>
  <conditionalFormatting sqref="E60:E65 E67:E72">
    <cfRule type="expression" dxfId="21" priority="10">
      <formula>#REF!="FAUX"</formula>
    </cfRule>
  </conditionalFormatting>
  <conditionalFormatting sqref="E11:E25">
    <cfRule type="expression" dxfId="20" priority="11">
      <formula>#REF!=FALSE</formula>
    </cfRule>
  </conditionalFormatting>
  <conditionalFormatting sqref="E26:E31 E36">
    <cfRule type="expression" dxfId="19" priority="9">
      <formula>#REF!=FALSE</formula>
    </cfRule>
  </conditionalFormatting>
  <conditionalFormatting sqref="C12:C15">
    <cfRule type="cellIs" dxfId="18" priority="8" operator="equal">
      <formula>"nom de la firme ou du consultant"</formula>
    </cfRule>
  </conditionalFormatting>
  <conditionalFormatting sqref="C26:C29">
    <cfRule type="cellIs" dxfId="17" priority="7" operator="equal">
      <formula>"Description matériel ou fourniture"</formula>
    </cfRule>
  </conditionalFormatting>
  <conditionalFormatting sqref="E47">
    <cfRule type="expression" dxfId="16" priority="6">
      <formula>#REF!=FALSE</formula>
    </cfRule>
  </conditionalFormatting>
  <conditionalFormatting sqref="E32:E35">
    <cfRule type="expression" dxfId="15" priority="5">
      <formula>#REF!=FALSE</formula>
    </cfRule>
  </conditionalFormatting>
  <conditionalFormatting sqref="E40:E43">
    <cfRule type="expression" dxfId="14" priority="3">
      <formula>#REF!=FALSE</formula>
    </cfRule>
  </conditionalFormatting>
  <conditionalFormatting sqref="E44">
    <cfRule type="expression" dxfId="13" priority="4">
      <formula>#REF!=FALSE</formula>
    </cfRule>
  </conditionalFormatting>
  <conditionalFormatting sqref="E51">
    <cfRule type="expression" dxfId="12" priority="2">
      <formula>#REF!=FALSE</formula>
    </cfRule>
  </conditionalFormatting>
  <conditionalFormatting sqref="E46">
    <cfRule type="expression" dxfId="11" priority="1">
      <formula>#REF!=FALSE</formula>
    </cfRule>
  </conditionalFormatting>
  <dataValidations count="1">
    <dataValidation type="decimal" allowBlank="1" showInputMessage="1" showErrorMessage="1" sqref="E58 E60:E65 E67:E72 E51 E44 E46:E47 E11:E36">
      <formula1>0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5" scale="40" fitToHeight="0" orientation="portrait" r:id="rId1"/>
  <headerFooter>
    <oddHeader>&amp;L&amp;8&amp;F&amp;C&amp;8&amp;A &amp;R&amp;8&amp;D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304800</xdr:colOff>
                    <xdr:row>25</xdr:row>
                    <xdr:rowOff>171450</xdr:rowOff>
                  </from>
                  <to>
                    <xdr:col>6</xdr:col>
                    <xdr:colOff>695325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</xdr:col>
                    <xdr:colOff>304800</xdr:colOff>
                    <xdr:row>101</xdr:row>
                    <xdr:rowOff>180975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695325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695325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0</xdr:rowOff>
                  </from>
                  <to>
                    <xdr:col>6</xdr:col>
                    <xdr:colOff>695325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0</xdr:rowOff>
                  </from>
                  <to>
                    <xdr:col>6</xdr:col>
                    <xdr:colOff>695325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0</xdr:rowOff>
                  </from>
                  <to>
                    <xdr:col>6</xdr:col>
                    <xdr:colOff>695325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0</xdr:rowOff>
                  </from>
                  <to>
                    <xdr:col>6</xdr:col>
                    <xdr:colOff>695325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0</xdr:rowOff>
                  </from>
                  <to>
                    <xdr:col>6</xdr:col>
                    <xdr:colOff>695325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0</xdr:rowOff>
                  </from>
                  <to>
                    <xdr:col>6</xdr:col>
                    <xdr:colOff>695325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0</xdr:rowOff>
                  </from>
                  <to>
                    <xdr:col>6</xdr:col>
                    <xdr:colOff>695325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161925</xdr:rowOff>
                  </from>
                  <to>
                    <xdr:col>6</xdr:col>
                    <xdr:colOff>695325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29</xdr:col>
                    <xdr:colOff>742950</xdr:colOff>
                    <xdr:row>36</xdr:row>
                    <xdr:rowOff>95250</xdr:rowOff>
                  </from>
                  <to>
                    <xdr:col>30</xdr:col>
                    <xdr:colOff>371475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180975</xdr:rowOff>
                  </from>
                  <to>
                    <xdr:col>6</xdr:col>
                    <xdr:colOff>695325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6</xdr:col>
                    <xdr:colOff>304800</xdr:colOff>
                    <xdr:row>60</xdr:row>
                    <xdr:rowOff>0</xdr:rowOff>
                  </from>
                  <to>
                    <xdr:col>6</xdr:col>
                    <xdr:colOff>695325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6</xdr:col>
                    <xdr:colOff>314325</xdr:colOff>
                    <xdr:row>65</xdr:row>
                    <xdr:rowOff>123825</xdr:rowOff>
                  </from>
                  <to>
                    <xdr:col>6</xdr:col>
                    <xdr:colOff>704850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6</xdr:col>
                    <xdr:colOff>314325</xdr:colOff>
                    <xdr:row>66</xdr:row>
                    <xdr:rowOff>123825</xdr:rowOff>
                  </from>
                  <to>
                    <xdr:col>6</xdr:col>
                    <xdr:colOff>704850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6</xdr:col>
                    <xdr:colOff>314325</xdr:colOff>
                    <xdr:row>67</xdr:row>
                    <xdr:rowOff>123825</xdr:rowOff>
                  </from>
                  <to>
                    <xdr:col>6</xdr:col>
                    <xdr:colOff>704850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6</xdr:col>
                    <xdr:colOff>314325</xdr:colOff>
                    <xdr:row>68</xdr:row>
                    <xdr:rowOff>123825</xdr:rowOff>
                  </from>
                  <to>
                    <xdr:col>6</xdr:col>
                    <xdr:colOff>704850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6</xdr:col>
                    <xdr:colOff>314325</xdr:colOff>
                    <xdr:row>69</xdr:row>
                    <xdr:rowOff>123825</xdr:rowOff>
                  </from>
                  <to>
                    <xdr:col>6</xdr:col>
                    <xdr:colOff>704850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6</xdr:col>
                    <xdr:colOff>314325</xdr:colOff>
                    <xdr:row>69</xdr:row>
                    <xdr:rowOff>123825</xdr:rowOff>
                  </from>
                  <to>
                    <xdr:col>6</xdr:col>
                    <xdr:colOff>704850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6</xdr:col>
                    <xdr:colOff>314325</xdr:colOff>
                    <xdr:row>70</xdr:row>
                    <xdr:rowOff>123825</xdr:rowOff>
                  </from>
                  <to>
                    <xdr:col>6</xdr:col>
                    <xdr:colOff>704850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6</xdr:col>
                    <xdr:colOff>314325</xdr:colOff>
                    <xdr:row>70</xdr:row>
                    <xdr:rowOff>123825</xdr:rowOff>
                  </from>
                  <to>
                    <xdr:col>6</xdr:col>
                    <xdr:colOff>704850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6" name="Check Box 6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7" name="Check Box 64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8" name="Check Box 6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9" name="Check Box 6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70" name="Check Box 6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71" name="Check Box 6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2" name="Check Box 6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3" name="Check Box 7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4" name="Check Box 7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5" name="Check Box 7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6" name="Check Box 7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7" name="Check Box 7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8" name="Check Box 7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9" name="Check Box 7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80" name="Check Box 7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81" name="Check Box 7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2" name="Check Box 7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3" name="Check Box 8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4" name="Check Box 81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5" name="Check Box 8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6" name="Check Box 8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7" name="Check Box 8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8" name="Check Box 8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9" name="Check Box 8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90" name="Check Box 8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91" name="Check Box 8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92" name="Check Box 8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93" name="Check Box 9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4" name="Check Box 91">
              <controlPr defaultSize="0" autoFill="0" autoLine="0" autoPict="0">
                <anchor moveWithCells="1">
                  <from>
                    <xdr:col>6</xdr:col>
                    <xdr:colOff>304800</xdr:colOff>
                    <xdr:row>59</xdr:row>
                    <xdr:rowOff>0</xdr:rowOff>
                  </from>
                  <to>
                    <xdr:col>6</xdr:col>
                    <xdr:colOff>695325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5" name="Check Box 92">
              <controlPr defaultSize="0" autoFill="0" autoLine="0" autoPict="0">
                <anchor moveWithCells="1">
                  <from>
                    <xdr:col>6</xdr:col>
                    <xdr:colOff>304800</xdr:colOff>
                    <xdr:row>61</xdr:row>
                    <xdr:rowOff>0</xdr:rowOff>
                  </from>
                  <to>
                    <xdr:col>6</xdr:col>
                    <xdr:colOff>695325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6" name="Check Box 93">
              <controlPr defaultSize="0" autoFill="0" autoLine="0" autoPict="0">
                <anchor moveWithCells="1">
                  <from>
                    <xdr:col>6</xdr:col>
                    <xdr:colOff>304800</xdr:colOff>
                    <xdr:row>62</xdr:row>
                    <xdr:rowOff>0</xdr:rowOff>
                  </from>
                  <to>
                    <xdr:col>6</xdr:col>
                    <xdr:colOff>695325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7" name="Check Box 94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0</xdr:rowOff>
                  </from>
                  <to>
                    <xdr:col>6</xdr:col>
                    <xdr:colOff>695325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8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64</xdr:row>
                    <xdr:rowOff>0</xdr:rowOff>
                  </from>
                  <to>
                    <xdr:col>6</xdr:col>
                    <xdr:colOff>695325</xdr:colOff>
                    <xdr:row>65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4D1"/>
    <pageSetUpPr fitToPage="1"/>
  </sheetPr>
  <dimension ref="A1:S102"/>
  <sheetViews>
    <sheetView showGridLines="0" zoomScaleNormal="100" zoomScaleSheetLayoutView="100" workbookViewId="0">
      <selection activeCell="L7" sqref="L7"/>
    </sheetView>
  </sheetViews>
  <sheetFormatPr baseColWidth="10" defaultRowHeight="15" x14ac:dyDescent="0.25"/>
  <cols>
    <col min="1" max="1" width="1.85546875" style="74" customWidth="1"/>
    <col min="2" max="2" width="31.5703125" style="74" customWidth="1"/>
    <col min="3" max="3" width="77.85546875" style="74" customWidth="1"/>
    <col min="4" max="4" width="1.85546875" style="74" customWidth="1"/>
    <col min="5" max="5" width="18.7109375" style="75" customWidth="1"/>
    <col min="6" max="6" width="4" style="74" customWidth="1"/>
    <col min="7" max="7" width="15.7109375" style="74" customWidth="1"/>
    <col min="8" max="8" width="4.85546875" style="74" customWidth="1"/>
    <col min="9" max="15" width="11.42578125" style="74"/>
    <col min="16" max="16" width="16.85546875" style="74" customWidth="1"/>
    <col min="17" max="18" width="11.42578125" style="74"/>
    <col min="19" max="19" width="15" style="74" hidden="1" customWidth="1"/>
    <col min="20" max="16384" width="11.42578125" style="74"/>
  </cols>
  <sheetData>
    <row r="1" spans="1:16" ht="46.5" customHeight="1" x14ac:dyDescent="0.25">
      <c r="B1" s="223" t="s">
        <v>60</v>
      </c>
      <c r="C1" s="223"/>
      <c r="D1" s="223"/>
      <c r="E1" s="223"/>
      <c r="F1" s="223"/>
      <c r="G1" s="223"/>
      <c r="H1" s="223"/>
      <c r="I1" s="223"/>
      <c r="J1" s="223"/>
      <c r="K1" s="223"/>
    </row>
    <row r="2" spans="1:16" ht="14.25" customHeight="1" x14ac:dyDescent="0.25">
      <c r="B2" s="256" t="s">
        <v>79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45.75" customHeight="1" x14ac:dyDescent="0.25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15.75" thickBot="1" x14ac:dyDescent="0.3"/>
    <row r="5" spans="1:16" ht="33.75" customHeight="1" thickBot="1" x14ac:dyDescent="0.3">
      <c r="B5" s="213" t="s">
        <v>23</v>
      </c>
      <c r="C5" s="257"/>
      <c r="D5" s="258"/>
      <c r="E5" s="259"/>
    </row>
    <row r="6" spans="1:16" ht="33.75" customHeight="1" thickBot="1" x14ac:dyDescent="0.3">
      <c r="B6" s="214" t="s">
        <v>22</v>
      </c>
      <c r="C6" s="260"/>
      <c r="D6" s="261"/>
      <c r="E6" s="262"/>
    </row>
    <row r="7" spans="1:16" ht="127.5" customHeight="1" thickBot="1" x14ac:dyDescent="0.3">
      <c r="A7" s="76"/>
      <c r="B7" s="263" t="s">
        <v>75</v>
      </c>
      <c r="C7" s="264"/>
      <c r="D7" s="264"/>
      <c r="E7" s="265"/>
    </row>
    <row r="8" spans="1:16" ht="20.25" customHeight="1" x14ac:dyDescent="0.25">
      <c r="A8" s="76"/>
      <c r="B8" s="77"/>
      <c r="C8" s="77"/>
      <c r="D8" s="77"/>
      <c r="E8" s="77"/>
    </row>
    <row r="9" spans="1:16" ht="28.5" customHeight="1" x14ac:dyDescent="0.45">
      <c r="A9" s="76"/>
      <c r="B9" s="217" t="s">
        <v>74</v>
      </c>
      <c r="C9" s="194"/>
      <c r="D9" s="194"/>
      <c r="E9" s="194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78" customFormat="1" ht="31.5" customHeight="1" x14ac:dyDescent="0.25">
      <c r="B10" s="215" t="s">
        <v>21</v>
      </c>
      <c r="C10" s="215" t="s">
        <v>20</v>
      </c>
      <c r="D10" s="79"/>
      <c r="E10" s="218" t="s">
        <v>28</v>
      </c>
      <c r="G10" s="130" t="s">
        <v>19</v>
      </c>
      <c r="I10" s="266" t="s">
        <v>15</v>
      </c>
      <c r="J10" s="266"/>
      <c r="K10" s="266"/>
      <c r="L10" s="266"/>
      <c r="M10" s="266"/>
      <c r="N10" s="266"/>
      <c r="O10" s="266"/>
      <c r="P10" s="266"/>
    </row>
    <row r="11" spans="1:16" ht="15.75" customHeight="1" thickBot="1" x14ac:dyDescent="0.3">
      <c r="B11" s="81"/>
      <c r="C11" s="82"/>
      <c r="D11" s="83"/>
      <c r="E11" s="84"/>
      <c r="I11" s="85"/>
      <c r="J11" s="85"/>
      <c r="K11" s="85"/>
      <c r="L11" s="85"/>
      <c r="M11" s="85"/>
      <c r="N11" s="85"/>
      <c r="O11" s="85"/>
      <c r="P11" s="85"/>
    </row>
    <row r="12" spans="1:16" ht="15" customHeight="1" x14ac:dyDescent="0.25">
      <c r="B12" s="224" t="s">
        <v>77</v>
      </c>
      <c r="C12" s="69"/>
      <c r="D12" s="86"/>
      <c r="E12" s="171">
        <v>0</v>
      </c>
      <c r="G12" s="76"/>
      <c r="I12" s="227"/>
      <c r="J12" s="248"/>
      <c r="K12" s="248"/>
      <c r="L12" s="248"/>
      <c r="M12" s="248"/>
      <c r="N12" s="248"/>
      <c r="O12" s="248"/>
      <c r="P12" s="249"/>
    </row>
    <row r="13" spans="1:16" ht="15" customHeight="1" x14ac:dyDescent="0.25">
      <c r="B13" s="225"/>
      <c r="C13" s="71"/>
      <c r="D13" s="86"/>
      <c r="E13" s="172">
        <v>0</v>
      </c>
      <c r="G13" s="76"/>
      <c r="I13" s="250"/>
      <c r="J13" s="251"/>
      <c r="K13" s="251"/>
      <c r="L13" s="251"/>
      <c r="M13" s="251"/>
      <c r="N13" s="251"/>
      <c r="O13" s="251"/>
      <c r="P13" s="252"/>
    </row>
    <row r="14" spans="1:16" ht="15" customHeight="1" x14ac:dyDescent="0.25">
      <c r="B14" s="225"/>
      <c r="C14" s="73"/>
      <c r="D14" s="86"/>
      <c r="E14" s="172">
        <v>0</v>
      </c>
      <c r="G14" s="76"/>
      <c r="I14" s="250"/>
      <c r="J14" s="251"/>
      <c r="K14" s="251"/>
      <c r="L14" s="251"/>
      <c r="M14" s="251"/>
      <c r="N14" s="251"/>
      <c r="O14" s="251"/>
      <c r="P14" s="252"/>
    </row>
    <row r="15" spans="1:16" ht="15" customHeight="1" thickBot="1" x14ac:dyDescent="0.3">
      <c r="B15" s="225"/>
      <c r="C15" s="72"/>
      <c r="D15" s="86"/>
      <c r="E15" s="173">
        <v>0</v>
      </c>
      <c r="G15" s="76"/>
      <c r="I15" s="250"/>
      <c r="J15" s="251"/>
      <c r="K15" s="251"/>
      <c r="L15" s="251"/>
      <c r="M15" s="251"/>
      <c r="N15" s="251"/>
      <c r="O15" s="251"/>
      <c r="P15" s="252"/>
    </row>
    <row r="16" spans="1:16" ht="15" customHeight="1" thickBot="1" x14ac:dyDescent="0.3">
      <c r="B16" s="225"/>
      <c r="C16" s="145" t="s">
        <v>26</v>
      </c>
      <c r="D16" s="86"/>
      <c r="E16" s="127">
        <f>SUM(E12:E15)</f>
        <v>0</v>
      </c>
      <c r="I16" s="253"/>
      <c r="J16" s="254"/>
      <c r="K16" s="254"/>
      <c r="L16" s="254"/>
      <c r="M16" s="254"/>
      <c r="N16" s="254"/>
      <c r="O16" s="254"/>
      <c r="P16" s="255"/>
    </row>
    <row r="17" spans="2:16" ht="27.75" customHeight="1" thickBot="1" x14ac:dyDescent="0.3">
      <c r="B17" s="225"/>
      <c r="C17" s="193" t="s">
        <v>42</v>
      </c>
      <c r="D17" s="88"/>
      <c r="E17" s="127">
        <f>E49*0.25</f>
        <v>0</v>
      </c>
      <c r="I17" s="125"/>
      <c r="J17" s="125"/>
      <c r="K17" s="125"/>
      <c r="L17" s="125"/>
      <c r="M17" s="125"/>
      <c r="N17" s="125"/>
      <c r="O17" s="125"/>
      <c r="P17" s="125"/>
    </row>
    <row r="18" spans="2:16" ht="39.75" customHeight="1" thickBot="1" x14ac:dyDescent="0.3">
      <c r="B18" s="226"/>
      <c r="C18" s="146" t="s">
        <v>54</v>
      </c>
      <c r="D18" s="88"/>
      <c r="E18" s="1">
        <f>IF(E16&gt;E17,E17,E16)</f>
        <v>0</v>
      </c>
      <c r="I18" s="124"/>
      <c r="J18" s="124"/>
      <c r="K18" s="124"/>
      <c r="L18" s="124"/>
      <c r="M18" s="124"/>
      <c r="N18" s="124"/>
      <c r="O18" s="124"/>
      <c r="P18" s="124"/>
    </row>
    <row r="19" spans="2:16" ht="15" customHeight="1" thickBot="1" x14ac:dyDescent="0.3">
      <c r="B19" s="81"/>
      <c r="C19" s="82"/>
      <c r="D19" s="88"/>
      <c r="E19" s="123"/>
      <c r="I19" s="81"/>
      <c r="J19" s="81"/>
      <c r="K19" s="81"/>
      <c r="L19" s="81"/>
      <c r="M19" s="81"/>
      <c r="N19" s="81"/>
      <c r="O19" s="81"/>
      <c r="P19" s="81"/>
    </row>
    <row r="20" spans="2:16" ht="15" customHeight="1" x14ac:dyDescent="0.25">
      <c r="B20" s="224" t="s">
        <v>18</v>
      </c>
      <c r="C20" s="70"/>
      <c r="D20" s="88"/>
      <c r="E20" s="171">
        <v>0</v>
      </c>
      <c r="G20" s="87"/>
      <c r="I20" s="227"/>
      <c r="J20" s="228"/>
      <c r="K20" s="228"/>
      <c r="L20" s="228"/>
      <c r="M20" s="228"/>
      <c r="N20" s="228"/>
      <c r="O20" s="228"/>
      <c r="P20" s="229"/>
    </row>
    <row r="21" spans="2:16" ht="15" customHeight="1" x14ac:dyDescent="0.25">
      <c r="B21" s="244"/>
      <c r="C21" s="71"/>
      <c r="D21" s="88"/>
      <c r="E21" s="172">
        <v>0</v>
      </c>
      <c r="G21" s="87"/>
      <c r="I21" s="230"/>
      <c r="J21" s="231"/>
      <c r="K21" s="231"/>
      <c r="L21" s="231"/>
      <c r="M21" s="231"/>
      <c r="N21" s="231"/>
      <c r="O21" s="231"/>
      <c r="P21" s="232"/>
    </row>
    <row r="22" spans="2:16" ht="15" customHeight="1" x14ac:dyDescent="0.25">
      <c r="B22" s="244"/>
      <c r="C22" s="89"/>
      <c r="D22" s="88"/>
      <c r="E22" s="172">
        <v>0</v>
      </c>
      <c r="G22" s="87"/>
      <c r="I22" s="230"/>
      <c r="J22" s="231"/>
      <c r="K22" s="231"/>
      <c r="L22" s="231"/>
      <c r="M22" s="231"/>
      <c r="N22" s="231"/>
      <c r="O22" s="231"/>
      <c r="P22" s="232"/>
    </row>
    <row r="23" spans="2:16" ht="15" customHeight="1" thickBot="1" x14ac:dyDescent="0.3">
      <c r="B23" s="244"/>
      <c r="C23" s="90"/>
      <c r="D23" s="88"/>
      <c r="E23" s="173">
        <v>0</v>
      </c>
      <c r="G23" s="87"/>
      <c r="I23" s="230"/>
      <c r="J23" s="231"/>
      <c r="K23" s="231"/>
      <c r="L23" s="231"/>
      <c r="M23" s="231"/>
      <c r="N23" s="231"/>
      <c r="O23" s="231"/>
      <c r="P23" s="232"/>
    </row>
    <row r="24" spans="2:16" ht="15" customHeight="1" thickBot="1" x14ac:dyDescent="0.3">
      <c r="B24" s="245"/>
      <c r="C24" s="146" t="s">
        <v>27</v>
      </c>
      <c r="D24" s="88"/>
      <c r="E24" s="1">
        <f>SUM(E20:E23)</f>
        <v>0</v>
      </c>
      <c r="G24" s="76"/>
      <c r="I24" s="233"/>
      <c r="J24" s="234"/>
      <c r="K24" s="234"/>
      <c r="L24" s="234"/>
      <c r="M24" s="234"/>
      <c r="N24" s="234"/>
      <c r="O24" s="234"/>
      <c r="P24" s="235"/>
    </row>
    <row r="25" spans="2:16" ht="15" customHeight="1" thickBot="1" x14ac:dyDescent="0.3">
      <c r="B25" s="81"/>
      <c r="C25" s="82"/>
      <c r="D25" s="88"/>
      <c r="E25" s="84"/>
      <c r="I25" s="81"/>
      <c r="J25" s="81"/>
      <c r="K25" s="81"/>
      <c r="L25" s="81"/>
      <c r="M25" s="81"/>
      <c r="N25" s="81"/>
      <c r="O25" s="81"/>
      <c r="P25" s="81"/>
    </row>
    <row r="26" spans="2:16" s="76" customFormat="1" ht="15" customHeight="1" x14ac:dyDescent="0.25">
      <c r="B26" s="224" t="s">
        <v>70</v>
      </c>
      <c r="C26" s="70"/>
      <c r="D26" s="88"/>
      <c r="E26" s="171">
        <v>0</v>
      </c>
      <c r="G26" s="87"/>
      <c r="H26" s="74"/>
      <c r="I26" s="227"/>
      <c r="J26" s="248"/>
      <c r="K26" s="248"/>
      <c r="L26" s="248"/>
      <c r="M26" s="248"/>
      <c r="N26" s="248"/>
      <c r="O26" s="248"/>
      <c r="P26" s="249"/>
    </row>
    <row r="27" spans="2:16" s="76" customFormat="1" ht="15" customHeight="1" x14ac:dyDescent="0.25">
      <c r="B27" s="246"/>
      <c r="C27" s="71"/>
      <c r="D27" s="88"/>
      <c r="E27" s="172">
        <v>0</v>
      </c>
      <c r="G27" s="87"/>
      <c r="H27" s="74"/>
      <c r="I27" s="250"/>
      <c r="J27" s="251"/>
      <c r="K27" s="251"/>
      <c r="L27" s="251"/>
      <c r="M27" s="251"/>
      <c r="N27" s="251"/>
      <c r="O27" s="251"/>
      <c r="P27" s="252"/>
    </row>
    <row r="28" spans="2:16" s="76" customFormat="1" ht="15" customHeight="1" x14ac:dyDescent="0.25">
      <c r="B28" s="246"/>
      <c r="C28" s="71"/>
      <c r="D28" s="88"/>
      <c r="E28" s="172">
        <v>0</v>
      </c>
      <c r="G28" s="87"/>
      <c r="H28" s="74"/>
      <c r="I28" s="250"/>
      <c r="J28" s="251"/>
      <c r="K28" s="251"/>
      <c r="L28" s="251"/>
      <c r="M28" s="251"/>
      <c r="N28" s="251"/>
      <c r="O28" s="251"/>
      <c r="P28" s="252"/>
    </row>
    <row r="29" spans="2:16" s="76" customFormat="1" ht="15" customHeight="1" thickBot="1" x14ac:dyDescent="0.3">
      <c r="B29" s="246"/>
      <c r="C29" s="72"/>
      <c r="D29" s="88"/>
      <c r="E29" s="173">
        <v>0</v>
      </c>
      <c r="G29" s="87"/>
      <c r="H29" s="74"/>
      <c r="I29" s="250"/>
      <c r="J29" s="251"/>
      <c r="K29" s="251"/>
      <c r="L29" s="251"/>
      <c r="M29" s="251"/>
      <c r="N29" s="251"/>
      <c r="O29" s="251"/>
      <c r="P29" s="252"/>
    </row>
    <row r="30" spans="2:16" s="76" customFormat="1" ht="15" customHeight="1" thickBot="1" x14ac:dyDescent="0.3">
      <c r="B30" s="247"/>
      <c r="C30" s="146" t="s">
        <v>55</v>
      </c>
      <c r="D30" s="88"/>
      <c r="E30" s="128">
        <f>SUM(E26:E29)</f>
        <v>0</v>
      </c>
      <c r="G30" s="74"/>
      <c r="H30" s="74"/>
      <c r="I30" s="253"/>
      <c r="J30" s="254"/>
      <c r="K30" s="254"/>
      <c r="L30" s="254"/>
      <c r="M30" s="254"/>
      <c r="N30" s="254"/>
      <c r="O30" s="254"/>
      <c r="P30" s="255"/>
    </row>
    <row r="31" spans="2:16" s="76" customFormat="1" ht="15" customHeight="1" thickBot="1" x14ac:dyDescent="0.3">
      <c r="B31" s="81"/>
      <c r="C31" s="91"/>
      <c r="D31" s="88"/>
      <c r="E31" s="84"/>
      <c r="G31" s="74"/>
      <c r="H31" s="74"/>
      <c r="I31" s="81"/>
      <c r="J31" s="81"/>
      <c r="K31" s="81"/>
      <c r="L31" s="81"/>
      <c r="M31" s="81"/>
      <c r="N31" s="81"/>
      <c r="O31" s="81"/>
      <c r="P31" s="81"/>
    </row>
    <row r="32" spans="2:16" s="76" customFormat="1" ht="15" customHeight="1" x14ac:dyDescent="0.25">
      <c r="B32" s="224" t="s">
        <v>63</v>
      </c>
      <c r="C32" s="70"/>
      <c r="D32" s="88"/>
      <c r="E32" s="171">
        <v>0</v>
      </c>
      <c r="G32" s="87"/>
      <c r="H32" s="74"/>
      <c r="I32" s="227"/>
      <c r="J32" s="236"/>
      <c r="K32" s="236"/>
      <c r="L32" s="236"/>
      <c r="M32" s="236"/>
      <c r="N32" s="236"/>
      <c r="O32" s="236"/>
      <c r="P32" s="237"/>
    </row>
    <row r="33" spans="2:16" s="76" customFormat="1" ht="15" customHeight="1" x14ac:dyDescent="0.25">
      <c r="B33" s="225"/>
      <c r="C33" s="71"/>
      <c r="D33" s="88"/>
      <c r="E33" s="172">
        <v>0</v>
      </c>
      <c r="G33" s="87"/>
      <c r="H33" s="74"/>
      <c r="I33" s="238"/>
      <c r="J33" s="239"/>
      <c r="K33" s="239"/>
      <c r="L33" s="239"/>
      <c r="M33" s="239"/>
      <c r="N33" s="239"/>
      <c r="O33" s="239"/>
      <c r="P33" s="240"/>
    </row>
    <row r="34" spans="2:16" s="76" customFormat="1" ht="15" customHeight="1" x14ac:dyDescent="0.25">
      <c r="B34" s="225"/>
      <c r="C34" s="71"/>
      <c r="D34" s="88"/>
      <c r="E34" s="172">
        <v>0</v>
      </c>
      <c r="G34" s="87"/>
      <c r="H34" s="74"/>
      <c r="I34" s="238"/>
      <c r="J34" s="239"/>
      <c r="K34" s="239"/>
      <c r="L34" s="239"/>
      <c r="M34" s="239"/>
      <c r="N34" s="239"/>
      <c r="O34" s="239"/>
      <c r="P34" s="240"/>
    </row>
    <row r="35" spans="2:16" s="76" customFormat="1" ht="15" customHeight="1" thickBot="1" x14ac:dyDescent="0.3">
      <c r="B35" s="225"/>
      <c r="C35" s="92"/>
      <c r="D35" s="88"/>
      <c r="E35" s="173">
        <v>0</v>
      </c>
      <c r="G35" s="87"/>
      <c r="H35" s="74"/>
      <c r="I35" s="238"/>
      <c r="J35" s="239"/>
      <c r="K35" s="239"/>
      <c r="L35" s="239"/>
      <c r="M35" s="239"/>
      <c r="N35" s="239"/>
      <c r="O35" s="239"/>
      <c r="P35" s="240"/>
    </row>
    <row r="36" spans="2:16" s="76" customFormat="1" ht="14.25" customHeight="1" thickBot="1" x14ac:dyDescent="0.3">
      <c r="B36" s="225"/>
      <c r="C36" s="145" t="s">
        <v>40</v>
      </c>
      <c r="D36" s="88"/>
      <c r="E36" s="126">
        <f>SUM(E32:E35)</f>
        <v>0</v>
      </c>
      <c r="G36" s="74"/>
      <c r="H36" s="74"/>
      <c r="I36" s="241"/>
      <c r="J36" s="242"/>
      <c r="K36" s="242"/>
      <c r="L36" s="242"/>
      <c r="M36" s="242"/>
      <c r="N36" s="242"/>
      <c r="O36" s="242"/>
      <c r="P36" s="243"/>
    </row>
    <row r="37" spans="2:16" ht="26.25" customHeight="1" thickBot="1" x14ac:dyDescent="0.3">
      <c r="B37" s="225"/>
      <c r="C37" s="193" t="s">
        <v>42</v>
      </c>
      <c r="D37" s="76"/>
      <c r="E37" s="148">
        <f>E49*0.25</f>
        <v>0</v>
      </c>
    </row>
    <row r="38" spans="2:16" ht="38.25" customHeight="1" thickBot="1" x14ac:dyDescent="0.3">
      <c r="B38" s="226"/>
      <c r="C38" s="147" t="s">
        <v>56</v>
      </c>
      <c r="D38" s="122"/>
      <c r="E38" s="1">
        <f>IF(E36&gt;E37,E37,E36)</f>
        <v>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2:16" ht="15.75" thickBot="1" x14ac:dyDescent="0.3"/>
    <row r="40" spans="2:16" ht="15.75" customHeight="1" x14ac:dyDescent="0.25">
      <c r="B40" s="271" t="s">
        <v>17</v>
      </c>
      <c r="C40" s="93"/>
      <c r="D40" s="132"/>
      <c r="E40" s="174">
        <v>0</v>
      </c>
      <c r="I40" s="227"/>
      <c r="J40" s="248"/>
      <c r="K40" s="248"/>
      <c r="L40" s="248"/>
      <c r="M40" s="248"/>
      <c r="N40" s="248"/>
      <c r="O40" s="248"/>
      <c r="P40" s="249"/>
    </row>
    <row r="41" spans="2:16" ht="15.75" customHeight="1" x14ac:dyDescent="0.25">
      <c r="B41" s="272"/>
      <c r="C41" s="94"/>
      <c r="D41" s="88"/>
      <c r="E41" s="172">
        <v>0</v>
      </c>
      <c r="I41" s="250"/>
      <c r="J41" s="251"/>
      <c r="K41" s="251"/>
      <c r="L41" s="251"/>
      <c r="M41" s="251"/>
      <c r="N41" s="251"/>
      <c r="O41" s="251"/>
      <c r="P41" s="252"/>
    </row>
    <row r="42" spans="2:16" ht="15.75" customHeight="1" x14ac:dyDescent="0.25">
      <c r="B42" s="272"/>
      <c r="C42" s="94"/>
      <c r="D42" s="88"/>
      <c r="E42" s="175">
        <v>0</v>
      </c>
      <c r="I42" s="250"/>
      <c r="J42" s="251"/>
      <c r="K42" s="251"/>
      <c r="L42" s="251"/>
      <c r="M42" s="251"/>
      <c r="N42" s="251"/>
      <c r="O42" s="251"/>
      <c r="P42" s="252"/>
    </row>
    <row r="43" spans="2:16" ht="15.75" customHeight="1" thickBot="1" x14ac:dyDescent="0.3">
      <c r="B43" s="272"/>
      <c r="C43" s="95"/>
      <c r="D43" s="88"/>
      <c r="E43" s="173">
        <v>0</v>
      </c>
      <c r="I43" s="250"/>
      <c r="J43" s="251"/>
      <c r="K43" s="251"/>
      <c r="L43" s="251"/>
      <c r="M43" s="251"/>
      <c r="N43" s="251"/>
      <c r="O43" s="251"/>
      <c r="P43" s="252"/>
    </row>
    <row r="44" spans="2:16" ht="15.75" customHeight="1" thickBot="1" x14ac:dyDescent="0.3">
      <c r="B44" s="272"/>
      <c r="C44" s="145" t="s">
        <v>25</v>
      </c>
      <c r="D44" s="88"/>
      <c r="E44" s="127">
        <f>SUM(E40:E43)</f>
        <v>0</v>
      </c>
      <c r="I44" s="250"/>
      <c r="J44" s="251"/>
      <c r="K44" s="251"/>
      <c r="L44" s="251"/>
      <c r="M44" s="251"/>
      <c r="N44" s="251"/>
      <c r="O44" s="251"/>
      <c r="P44" s="252"/>
    </row>
    <row r="45" spans="2:16" ht="24.75" customHeight="1" thickBot="1" x14ac:dyDescent="0.3">
      <c r="B45" s="272"/>
      <c r="C45" s="196" t="s">
        <v>33</v>
      </c>
      <c r="D45" s="88"/>
      <c r="E45" s="129">
        <f>E49*0.1</f>
        <v>0</v>
      </c>
      <c r="I45" s="250"/>
      <c r="J45" s="251"/>
      <c r="K45" s="251"/>
      <c r="L45" s="251"/>
      <c r="M45" s="251"/>
      <c r="N45" s="251"/>
      <c r="O45" s="251"/>
      <c r="P45" s="252"/>
    </row>
    <row r="46" spans="2:16" ht="36" customHeight="1" thickBot="1" x14ac:dyDescent="0.3">
      <c r="B46" s="273"/>
      <c r="C46" s="146" t="s">
        <v>58</v>
      </c>
      <c r="D46" s="132"/>
      <c r="E46" s="1">
        <f>IF(E44&gt;E45,E45,E44)</f>
        <v>0</v>
      </c>
      <c r="I46" s="253"/>
      <c r="J46" s="254"/>
      <c r="K46" s="254"/>
      <c r="L46" s="254"/>
      <c r="M46" s="254"/>
      <c r="N46" s="254"/>
      <c r="O46" s="254"/>
      <c r="P46" s="255"/>
    </row>
    <row r="47" spans="2:16" s="100" customFormat="1" ht="15.75" customHeight="1" x14ac:dyDescent="0.25">
      <c r="B47" s="102"/>
      <c r="C47" s="96"/>
      <c r="D47" s="97"/>
      <c r="E47" s="98"/>
      <c r="I47" s="101"/>
      <c r="J47" s="101"/>
      <c r="K47" s="101"/>
      <c r="L47" s="101"/>
      <c r="M47" s="101"/>
      <c r="N47" s="101"/>
      <c r="O47" s="101"/>
      <c r="P47" s="101"/>
    </row>
    <row r="48" spans="2:16" s="104" customFormat="1" ht="15.75" thickBot="1" x14ac:dyDescent="0.3">
      <c r="B48" s="274"/>
      <c r="C48" s="274"/>
      <c r="D48" s="103"/>
      <c r="F48" s="105"/>
      <c r="G48" s="106"/>
    </row>
    <row r="49" spans="2:16" s="104" customFormat="1" ht="19.5" customHeight="1" thickBot="1" x14ac:dyDescent="0.3">
      <c r="B49" s="275" t="s">
        <v>43</v>
      </c>
      <c r="C49" s="149" t="s">
        <v>44</v>
      </c>
      <c r="D49" s="133"/>
      <c r="E49" s="121">
        <f>E16+E24+E30+E36+E44</f>
        <v>0</v>
      </c>
      <c r="F49" s="105"/>
    </row>
    <row r="50" spans="2:16" s="104" customFormat="1" ht="21.75" customHeight="1" thickBot="1" x14ac:dyDescent="0.3">
      <c r="B50" s="276"/>
      <c r="C50" s="150" t="s">
        <v>45</v>
      </c>
      <c r="D50" s="134"/>
      <c r="E50" s="121">
        <f>E18+E24+E30+E38+E46</f>
        <v>0</v>
      </c>
    </row>
    <row r="51" spans="2:16" ht="21.75" customHeight="1" thickBot="1" x14ac:dyDescent="0.3">
      <c r="B51" s="277"/>
      <c r="C51" s="151" t="s">
        <v>38</v>
      </c>
      <c r="D51" s="135"/>
      <c r="E51" s="131">
        <f>IF((70%*E50)&gt;2000000,2000000,70%*E50)</f>
        <v>0</v>
      </c>
    </row>
    <row r="52" spans="2:16" ht="15.75" customHeight="1" thickBot="1" x14ac:dyDescent="0.3">
      <c r="B52" s="270"/>
      <c r="C52" s="270"/>
      <c r="D52" s="270"/>
    </row>
    <row r="53" spans="2:16" ht="27" customHeight="1" thickBot="1" x14ac:dyDescent="0.3">
      <c r="B53" s="275" t="s">
        <v>73</v>
      </c>
      <c r="C53" s="152" t="s">
        <v>47</v>
      </c>
      <c r="D53" s="107"/>
      <c r="E53" s="174">
        <v>0</v>
      </c>
    </row>
    <row r="54" spans="2:16" ht="27" customHeight="1" thickBot="1" x14ac:dyDescent="0.3">
      <c r="B54" s="277"/>
      <c r="C54" s="153" t="s">
        <v>48</v>
      </c>
      <c r="D54" s="99"/>
      <c r="E54" s="1">
        <f>E49+E53</f>
        <v>0</v>
      </c>
      <c r="G54" s="78"/>
    </row>
    <row r="55" spans="2:16" ht="15.75" customHeight="1" x14ac:dyDescent="0.25">
      <c r="B55" s="136"/>
      <c r="C55" s="137"/>
      <c r="D55" s="99"/>
      <c r="E55" s="84"/>
      <c r="G55" s="78"/>
    </row>
    <row r="56" spans="2:16" ht="28.5" customHeight="1" x14ac:dyDescent="0.45">
      <c r="B56" s="200" t="s">
        <v>64</v>
      </c>
      <c r="C56" s="201"/>
      <c r="D56" s="197"/>
      <c r="E56" s="198"/>
      <c r="F56" s="197"/>
      <c r="G56" s="199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2:16" ht="52.5" customHeight="1" thickBot="1" x14ac:dyDescent="0.3">
      <c r="B57" s="292" t="s">
        <v>49</v>
      </c>
      <c r="C57" s="292"/>
      <c r="E57" s="108" t="s">
        <v>16</v>
      </c>
      <c r="G57" s="138" t="s">
        <v>57</v>
      </c>
      <c r="I57" s="269" t="s">
        <v>15</v>
      </c>
      <c r="J57" s="269"/>
      <c r="K57" s="269"/>
      <c r="L57" s="269"/>
      <c r="M57" s="269"/>
      <c r="N57" s="269"/>
      <c r="O57" s="269"/>
      <c r="P57" s="269"/>
    </row>
    <row r="58" spans="2:16" ht="31.5" customHeight="1" thickBot="1" x14ac:dyDescent="0.3">
      <c r="B58" s="287" t="s">
        <v>14</v>
      </c>
      <c r="C58" s="288"/>
      <c r="E58" s="180">
        <v>0</v>
      </c>
      <c r="G58" s="109"/>
      <c r="I58" s="278"/>
      <c r="J58" s="279"/>
      <c r="K58" s="279"/>
      <c r="L58" s="279"/>
      <c r="M58" s="279"/>
      <c r="N58" s="279"/>
      <c r="O58" s="279"/>
      <c r="P58" s="280"/>
    </row>
    <row r="59" spans="2:16" ht="14.25" customHeight="1" thickBot="1" x14ac:dyDescent="0.3">
      <c r="B59" s="110"/>
      <c r="C59" s="110"/>
      <c r="G59" s="76"/>
    </row>
    <row r="60" spans="2:16" ht="14.25" customHeight="1" thickBot="1" x14ac:dyDescent="0.3">
      <c r="B60" s="289" t="s">
        <v>13</v>
      </c>
      <c r="C60" s="176"/>
      <c r="E60" s="181">
        <v>0</v>
      </c>
      <c r="G60" s="109"/>
      <c r="I60" s="281"/>
      <c r="J60" s="282"/>
      <c r="K60" s="282"/>
      <c r="L60" s="282"/>
      <c r="M60" s="282"/>
      <c r="N60" s="282"/>
      <c r="O60" s="282"/>
      <c r="P60" s="283"/>
    </row>
    <row r="61" spans="2:16" ht="14.25" customHeight="1" thickBot="1" x14ac:dyDescent="0.3">
      <c r="B61" s="290"/>
      <c r="C61" s="177"/>
      <c r="E61" s="182">
        <v>0</v>
      </c>
      <c r="G61" s="109"/>
      <c r="I61" s="179"/>
      <c r="J61" s="188"/>
      <c r="K61" s="188"/>
      <c r="L61" s="188"/>
      <c r="M61" s="188"/>
      <c r="N61" s="188"/>
      <c r="O61" s="188"/>
      <c r="P61" s="189"/>
    </row>
    <row r="62" spans="2:16" ht="14.25" customHeight="1" thickBot="1" x14ac:dyDescent="0.3">
      <c r="B62" s="290"/>
      <c r="C62" s="177"/>
      <c r="E62" s="182">
        <v>0</v>
      </c>
      <c r="G62" s="109"/>
      <c r="I62" s="179"/>
      <c r="J62" s="188"/>
      <c r="K62" s="188"/>
      <c r="L62" s="188"/>
      <c r="M62" s="188"/>
      <c r="N62" s="188"/>
      <c r="O62" s="188"/>
      <c r="P62" s="189"/>
    </row>
    <row r="63" spans="2:16" ht="14.25" customHeight="1" thickBot="1" x14ac:dyDescent="0.3">
      <c r="B63" s="290"/>
      <c r="C63" s="177"/>
      <c r="E63" s="182">
        <v>0</v>
      </c>
      <c r="G63" s="109"/>
      <c r="I63" s="179"/>
      <c r="J63" s="188"/>
      <c r="K63" s="188"/>
      <c r="L63" s="188"/>
      <c r="M63" s="188"/>
      <c r="N63" s="188"/>
      <c r="O63" s="188"/>
      <c r="P63" s="189"/>
    </row>
    <row r="64" spans="2:16" ht="14.25" customHeight="1" thickBot="1" x14ac:dyDescent="0.3">
      <c r="B64" s="290"/>
      <c r="C64" s="177"/>
      <c r="E64" s="182">
        <v>0</v>
      </c>
      <c r="G64" s="109"/>
      <c r="I64" s="179"/>
      <c r="J64" s="188"/>
      <c r="K64" s="188"/>
      <c r="L64" s="188"/>
      <c r="M64" s="188"/>
      <c r="N64" s="188"/>
      <c r="O64" s="188"/>
      <c r="P64" s="189"/>
    </row>
    <row r="65" spans="2:16" ht="14.25" customHeight="1" thickBot="1" x14ac:dyDescent="0.3">
      <c r="B65" s="291"/>
      <c r="C65" s="178"/>
      <c r="E65" s="183">
        <v>0</v>
      </c>
      <c r="G65" s="109"/>
      <c r="I65" s="190"/>
      <c r="J65" s="191"/>
      <c r="K65" s="191"/>
      <c r="L65" s="191"/>
      <c r="M65" s="191"/>
      <c r="N65" s="191"/>
      <c r="O65" s="191"/>
      <c r="P65" s="192"/>
    </row>
    <row r="66" spans="2:16" ht="14.25" customHeight="1" thickBot="1" x14ac:dyDescent="0.3">
      <c r="B66" s="110"/>
      <c r="C66" s="111"/>
      <c r="G66" s="76"/>
    </row>
    <row r="67" spans="2:16" ht="14.25" customHeight="1" thickBot="1" x14ac:dyDescent="0.3">
      <c r="B67" s="284" t="s">
        <v>41</v>
      </c>
      <c r="C67" s="184"/>
      <c r="E67" s="174">
        <v>0</v>
      </c>
      <c r="G67" s="109"/>
      <c r="I67" s="227"/>
      <c r="J67" s="248"/>
      <c r="K67" s="248"/>
      <c r="L67" s="248"/>
      <c r="M67" s="248"/>
      <c r="N67" s="248"/>
      <c r="O67" s="248"/>
      <c r="P67" s="249"/>
    </row>
    <row r="68" spans="2:16" ht="14.25" customHeight="1" thickBot="1" x14ac:dyDescent="0.3">
      <c r="B68" s="285"/>
      <c r="C68" s="185"/>
      <c r="E68" s="172">
        <v>0</v>
      </c>
      <c r="G68" s="109"/>
      <c r="I68" s="250"/>
      <c r="J68" s="251"/>
      <c r="K68" s="251"/>
      <c r="L68" s="251"/>
      <c r="M68" s="251"/>
      <c r="N68" s="251"/>
      <c r="O68" s="251"/>
      <c r="P68" s="252"/>
    </row>
    <row r="69" spans="2:16" ht="14.25" customHeight="1" thickBot="1" x14ac:dyDescent="0.3">
      <c r="B69" s="285"/>
      <c r="C69" s="185"/>
      <c r="E69" s="172">
        <v>0</v>
      </c>
      <c r="G69" s="109"/>
      <c r="I69" s="250"/>
      <c r="J69" s="251"/>
      <c r="K69" s="251"/>
      <c r="L69" s="251"/>
      <c r="M69" s="251"/>
      <c r="N69" s="251"/>
      <c r="O69" s="251"/>
      <c r="P69" s="252"/>
    </row>
    <row r="70" spans="2:16" ht="14.25" customHeight="1" thickBot="1" x14ac:dyDescent="0.3">
      <c r="B70" s="285"/>
      <c r="C70" s="185"/>
      <c r="E70" s="172">
        <v>0</v>
      </c>
      <c r="G70" s="109"/>
      <c r="I70" s="250"/>
      <c r="J70" s="251"/>
      <c r="K70" s="251"/>
      <c r="L70" s="251"/>
      <c r="M70" s="251"/>
      <c r="N70" s="251"/>
      <c r="O70" s="251"/>
      <c r="P70" s="252"/>
    </row>
    <row r="71" spans="2:16" ht="14.25" customHeight="1" thickBot="1" x14ac:dyDescent="0.3">
      <c r="B71" s="285"/>
      <c r="C71" s="185"/>
      <c r="E71" s="172">
        <v>0</v>
      </c>
      <c r="G71" s="109"/>
      <c r="I71" s="250"/>
      <c r="J71" s="251"/>
      <c r="K71" s="251"/>
      <c r="L71" s="251"/>
      <c r="M71" s="251"/>
      <c r="N71" s="251"/>
      <c r="O71" s="251"/>
      <c r="P71" s="252"/>
    </row>
    <row r="72" spans="2:16" ht="14.25" customHeight="1" thickBot="1" x14ac:dyDescent="0.3">
      <c r="B72" s="286"/>
      <c r="C72" s="186"/>
      <c r="E72" s="187">
        <v>0</v>
      </c>
      <c r="G72" s="109"/>
      <c r="I72" s="253"/>
      <c r="J72" s="254"/>
      <c r="K72" s="254"/>
      <c r="L72" s="254"/>
      <c r="M72" s="254"/>
      <c r="N72" s="254"/>
      <c r="O72" s="254"/>
      <c r="P72" s="255"/>
    </row>
    <row r="73" spans="2:16" ht="14.25" customHeight="1" thickBot="1" x14ac:dyDescent="0.3">
      <c r="B73" s="111"/>
      <c r="C73" s="110"/>
      <c r="D73" s="76"/>
      <c r="E73" s="139"/>
    </row>
    <row r="74" spans="2:16" ht="14.25" customHeight="1" thickBot="1" x14ac:dyDescent="0.3">
      <c r="C74" s="210" t="s">
        <v>50</v>
      </c>
      <c r="D74" s="74" t="s">
        <v>12</v>
      </c>
      <c r="E74" s="140">
        <f>SUM(E58:E72)</f>
        <v>0</v>
      </c>
    </row>
    <row r="75" spans="2:16" s="76" customFormat="1" ht="14.25" customHeight="1" thickBot="1" x14ac:dyDescent="0.3">
      <c r="C75" s="112"/>
      <c r="E75" s="113"/>
    </row>
    <row r="76" spans="2:16" ht="14.25" customHeight="1" thickBot="1" x14ac:dyDescent="0.3">
      <c r="C76" s="211" t="s">
        <v>51</v>
      </c>
      <c r="D76" s="76"/>
      <c r="E76" s="141">
        <f>E49</f>
        <v>0</v>
      </c>
    </row>
    <row r="77" spans="2:16" ht="14.25" customHeight="1" thickBot="1" x14ac:dyDescent="0.3">
      <c r="C77" s="112"/>
      <c r="D77" s="76"/>
      <c r="E77" s="208"/>
    </row>
    <row r="78" spans="2:16" ht="14.25" customHeight="1" thickBot="1" x14ac:dyDescent="0.3">
      <c r="C78" s="210" t="s">
        <v>34</v>
      </c>
      <c r="D78" s="76"/>
      <c r="E78" s="141">
        <f>E76-E74</f>
        <v>0</v>
      </c>
      <c r="G78" s="114" t="s">
        <v>37</v>
      </c>
    </row>
    <row r="79" spans="2:16" ht="14.25" customHeight="1" thickBot="1" x14ac:dyDescent="0.3">
      <c r="C79" s="112"/>
      <c r="D79" s="76"/>
      <c r="E79" s="208"/>
    </row>
    <row r="80" spans="2:16" ht="14.25" customHeight="1" thickBot="1" x14ac:dyDescent="0.3">
      <c r="C80" s="210" t="s">
        <v>53</v>
      </c>
      <c r="D80" s="76"/>
      <c r="E80" s="142">
        <f>E51</f>
        <v>0</v>
      </c>
    </row>
    <row r="81" spans="2:10" ht="14.25" customHeight="1" thickBot="1" x14ac:dyDescent="0.3">
      <c r="C81" s="112"/>
      <c r="D81" s="76"/>
      <c r="E81" s="208"/>
    </row>
    <row r="82" spans="2:10" ht="29.25" customHeight="1" thickBot="1" x14ac:dyDescent="0.3">
      <c r="C82" s="210" t="s">
        <v>52</v>
      </c>
      <c r="D82" s="76"/>
      <c r="E82" s="143">
        <f>IF(E78&lt;E80,E78,E80)</f>
        <v>0</v>
      </c>
    </row>
    <row r="83" spans="2:10" ht="14.25" customHeight="1" thickBot="1" x14ac:dyDescent="0.3">
      <c r="C83" s="112"/>
      <c r="D83" s="76"/>
      <c r="E83" s="208"/>
    </row>
    <row r="84" spans="2:10" ht="14.25" customHeight="1" thickBot="1" x14ac:dyDescent="0.3">
      <c r="C84" s="210" t="s">
        <v>11</v>
      </c>
      <c r="D84" s="76"/>
      <c r="E84" s="143">
        <f>E74+E82</f>
        <v>0</v>
      </c>
    </row>
    <row r="85" spans="2:10" ht="14.25" customHeight="1" thickBot="1" x14ac:dyDescent="0.3">
      <c r="C85" s="112"/>
      <c r="D85" s="76"/>
      <c r="E85" s="208"/>
    </row>
    <row r="86" spans="2:10" ht="14.25" customHeight="1" thickBot="1" x14ac:dyDescent="0.3">
      <c r="C86" s="210" t="s">
        <v>35</v>
      </c>
      <c r="D86" s="76"/>
      <c r="E86" s="144">
        <f>E76-E84</f>
        <v>0</v>
      </c>
      <c r="G86" s="114" t="s">
        <v>36</v>
      </c>
    </row>
    <row r="87" spans="2:10" ht="14.25" customHeight="1" x14ac:dyDescent="0.25">
      <c r="C87" s="115"/>
      <c r="D87" s="76"/>
      <c r="E87" s="116"/>
    </row>
    <row r="88" spans="2:10" ht="14.25" customHeight="1" x14ac:dyDescent="0.25">
      <c r="C88" s="112"/>
      <c r="D88" s="76"/>
      <c r="E88" s="267" t="s">
        <v>71</v>
      </c>
      <c r="F88" s="267"/>
      <c r="G88" s="267"/>
      <c r="H88" s="267"/>
      <c r="I88" s="267"/>
      <c r="J88" s="267"/>
    </row>
    <row r="89" spans="2:10" ht="14.25" customHeight="1" x14ac:dyDescent="0.25">
      <c r="C89" s="112"/>
      <c r="D89" s="76"/>
      <c r="E89" s="267"/>
      <c r="F89" s="267"/>
      <c r="G89" s="267"/>
      <c r="H89" s="267"/>
      <c r="I89" s="267"/>
      <c r="J89" s="267"/>
    </row>
    <row r="90" spans="2:10" ht="14.25" customHeight="1" x14ac:dyDescent="0.25">
      <c r="C90" s="112"/>
      <c r="D90" s="76"/>
      <c r="E90" s="267"/>
      <c r="F90" s="267"/>
      <c r="G90" s="267"/>
      <c r="H90" s="267"/>
      <c r="I90" s="267"/>
      <c r="J90" s="267"/>
    </row>
    <row r="91" spans="2:10" ht="14.25" customHeight="1" x14ac:dyDescent="0.25">
      <c r="B91" s="117"/>
      <c r="C91" s="76"/>
      <c r="E91" s="267"/>
      <c r="F91" s="267"/>
      <c r="G91" s="267"/>
      <c r="H91" s="267"/>
      <c r="I91" s="267"/>
      <c r="J91" s="267"/>
    </row>
    <row r="92" spans="2:10" ht="14.25" customHeight="1" x14ac:dyDescent="0.25">
      <c r="E92" s="74"/>
    </row>
    <row r="93" spans="2:10" ht="14.25" customHeight="1" x14ac:dyDescent="0.25">
      <c r="B93" s="117"/>
      <c r="C93" s="76"/>
    </row>
    <row r="94" spans="2:10" ht="14.25" customHeight="1" x14ac:dyDescent="0.25">
      <c r="B94" s="118"/>
      <c r="C94" s="76"/>
    </row>
    <row r="95" spans="2:10" x14ac:dyDescent="0.25">
      <c r="B95" s="119"/>
      <c r="E95" s="74"/>
    </row>
    <row r="96" spans="2:10" ht="18.75" x14ac:dyDescent="0.25">
      <c r="B96" s="120"/>
    </row>
    <row r="102" spans="2:2" x14ac:dyDescent="0.25">
      <c r="B102" s="104"/>
    </row>
  </sheetData>
  <sheetProtection password="EA17" sheet="1" objects="1" scenarios="1"/>
  <mergeCells count="29">
    <mergeCell ref="I10:P10"/>
    <mergeCell ref="B1:K1"/>
    <mergeCell ref="B2:P3"/>
    <mergeCell ref="C5:E5"/>
    <mergeCell ref="C6:E6"/>
    <mergeCell ref="B7:E7"/>
    <mergeCell ref="B49:B51"/>
    <mergeCell ref="B12:B18"/>
    <mergeCell ref="I12:P16"/>
    <mergeCell ref="B20:B24"/>
    <mergeCell ref="I20:P24"/>
    <mergeCell ref="B26:B30"/>
    <mergeCell ref="I26:P30"/>
    <mergeCell ref="B32:B38"/>
    <mergeCell ref="I32:P36"/>
    <mergeCell ref="B40:B46"/>
    <mergeCell ref="I40:P46"/>
    <mergeCell ref="B48:C48"/>
    <mergeCell ref="B52:D52"/>
    <mergeCell ref="B53:B54"/>
    <mergeCell ref="B57:C57"/>
    <mergeCell ref="I57:P57"/>
    <mergeCell ref="B58:C58"/>
    <mergeCell ref="I58:P58"/>
    <mergeCell ref="E88:J91"/>
    <mergeCell ref="B60:B65"/>
    <mergeCell ref="I60:P60"/>
    <mergeCell ref="B67:B72"/>
    <mergeCell ref="I67:P72"/>
  </mergeCells>
  <conditionalFormatting sqref="E60:E65 E67:E72">
    <cfRule type="expression" dxfId="10" priority="10">
      <formula>#REF!="FAUX"</formula>
    </cfRule>
  </conditionalFormatting>
  <conditionalFormatting sqref="E11:E25">
    <cfRule type="expression" dxfId="9" priority="11">
      <formula>#REF!=FALSE</formula>
    </cfRule>
  </conditionalFormatting>
  <conditionalFormatting sqref="E26:E31 E36">
    <cfRule type="expression" dxfId="8" priority="9">
      <formula>#REF!=FALSE</formula>
    </cfRule>
  </conditionalFormatting>
  <conditionalFormatting sqref="C12:C15">
    <cfRule type="cellIs" dxfId="7" priority="8" operator="equal">
      <formula>"nom de la firme ou du consultant"</formula>
    </cfRule>
  </conditionalFormatting>
  <conditionalFormatting sqref="C26:C29">
    <cfRule type="cellIs" dxfId="6" priority="7" operator="equal">
      <formula>"Description matériel ou fourniture"</formula>
    </cfRule>
  </conditionalFormatting>
  <conditionalFormatting sqref="E47">
    <cfRule type="expression" dxfId="5" priority="6">
      <formula>#REF!=FALSE</formula>
    </cfRule>
  </conditionalFormatting>
  <conditionalFormatting sqref="E32:E35">
    <cfRule type="expression" dxfId="4" priority="5">
      <formula>#REF!=FALSE</formula>
    </cfRule>
  </conditionalFormatting>
  <conditionalFormatting sqref="E40:E43">
    <cfRule type="expression" dxfId="3" priority="3">
      <formula>#REF!=FALSE</formula>
    </cfRule>
  </conditionalFormatting>
  <conditionalFormatting sqref="E44">
    <cfRule type="expression" dxfId="2" priority="4">
      <formula>#REF!=FALSE</formula>
    </cfRule>
  </conditionalFormatting>
  <conditionalFormatting sqref="E51">
    <cfRule type="expression" dxfId="1" priority="2">
      <formula>#REF!=FALSE</formula>
    </cfRule>
  </conditionalFormatting>
  <conditionalFormatting sqref="E46">
    <cfRule type="expression" dxfId="0" priority="1">
      <formula>#REF!=FALSE</formula>
    </cfRule>
  </conditionalFormatting>
  <dataValidations count="1">
    <dataValidation type="decimal" allowBlank="1" showInputMessage="1" showErrorMessage="1" sqref="E58 E60:E65 E67:E72 E51 E44 E46:E47 E11:E36">
      <formula1>0</formula1>
      <formula2>1000000000</formula2>
    </dataValidation>
  </dataValidations>
  <pageMargins left="0.23622047244094491" right="0.23622047244094491" top="0.74803149606299213" bottom="0.74803149606299213" header="0.31496062992125984" footer="0.31496062992125984"/>
  <pageSetup paperSize="5" scale="40" fitToHeight="0" orientation="portrait" r:id="rId1"/>
  <headerFooter>
    <oddHeader>&amp;L&amp;8&amp;F&amp;C&amp;8&amp;A &amp;R&amp;8&amp;D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304800</xdr:colOff>
                    <xdr:row>25</xdr:row>
                    <xdr:rowOff>171450</xdr:rowOff>
                  </from>
                  <to>
                    <xdr:col>6</xdr:col>
                    <xdr:colOff>695325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6</xdr:col>
                    <xdr:colOff>304800</xdr:colOff>
                    <xdr:row>22</xdr:row>
                    <xdr:rowOff>0</xdr:rowOff>
                  </from>
                  <to>
                    <xdr:col>6</xdr:col>
                    <xdr:colOff>695325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</xdr:col>
                    <xdr:colOff>304800</xdr:colOff>
                    <xdr:row>101</xdr:row>
                    <xdr:rowOff>180975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6</xdr:col>
                    <xdr:colOff>695325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695325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21</xdr:row>
                    <xdr:rowOff>0</xdr:rowOff>
                  </from>
                  <to>
                    <xdr:col>6</xdr:col>
                    <xdr:colOff>695325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6</xdr:col>
                    <xdr:colOff>304800</xdr:colOff>
                    <xdr:row>27</xdr:row>
                    <xdr:rowOff>0</xdr:rowOff>
                  </from>
                  <to>
                    <xdr:col>6</xdr:col>
                    <xdr:colOff>695325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0</xdr:rowOff>
                  </from>
                  <to>
                    <xdr:col>6</xdr:col>
                    <xdr:colOff>695325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6</xdr:col>
                    <xdr:colOff>304800</xdr:colOff>
                    <xdr:row>31</xdr:row>
                    <xdr:rowOff>0</xdr:rowOff>
                  </from>
                  <to>
                    <xdr:col>6</xdr:col>
                    <xdr:colOff>695325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6</xdr:col>
                    <xdr:colOff>304800</xdr:colOff>
                    <xdr:row>32</xdr:row>
                    <xdr:rowOff>0</xdr:rowOff>
                  </from>
                  <to>
                    <xdr:col>6</xdr:col>
                    <xdr:colOff>695325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6</xdr:col>
                    <xdr:colOff>304800</xdr:colOff>
                    <xdr:row>33</xdr:row>
                    <xdr:rowOff>0</xdr:rowOff>
                  </from>
                  <to>
                    <xdr:col>6</xdr:col>
                    <xdr:colOff>695325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0</xdr:rowOff>
                  </from>
                  <to>
                    <xdr:col>6</xdr:col>
                    <xdr:colOff>695325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6</xdr:col>
                    <xdr:colOff>304800</xdr:colOff>
                    <xdr:row>24</xdr:row>
                    <xdr:rowOff>161925</xdr:rowOff>
                  </from>
                  <to>
                    <xdr:col>6</xdr:col>
                    <xdr:colOff>695325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29</xdr:col>
                    <xdr:colOff>742950</xdr:colOff>
                    <xdr:row>36</xdr:row>
                    <xdr:rowOff>95250</xdr:rowOff>
                  </from>
                  <to>
                    <xdr:col>30</xdr:col>
                    <xdr:colOff>371475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6</xdr:col>
                    <xdr:colOff>304800</xdr:colOff>
                    <xdr:row>57</xdr:row>
                    <xdr:rowOff>180975</xdr:rowOff>
                  </from>
                  <to>
                    <xdr:col>6</xdr:col>
                    <xdr:colOff>695325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6</xdr:col>
                    <xdr:colOff>304800</xdr:colOff>
                    <xdr:row>60</xdr:row>
                    <xdr:rowOff>0</xdr:rowOff>
                  </from>
                  <to>
                    <xdr:col>6</xdr:col>
                    <xdr:colOff>695325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6</xdr:col>
                    <xdr:colOff>314325</xdr:colOff>
                    <xdr:row>65</xdr:row>
                    <xdr:rowOff>123825</xdr:rowOff>
                  </from>
                  <to>
                    <xdr:col>6</xdr:col>
                    <xdr:colOff>704850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6</xdr:col>
                    <xdr:colOff>314325</xdr:colOff>
                    <xdr:row>66</xdr:row>
                    <xdr:rowOff>123825</xdr:rowOff>
                  </from>
                  <to>
                    <xdr:col>6</xdr:col>
                    <xdr:colOff>704850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6</xdr:col>
                    <xdr:colOff>314325</xdr:colOff>
                    <xdr:row>67</xdr:row>
                    <xdr:rowOff>123825</xdr:rowOff>
                  </from>
                  <to>
                    <xdr:col>6</xdr:col>
                    <xdr:colOff>704850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6</xdr:col>
                    <xdr:colOff>314325</xdr:colOff>
                    <xdr:row>68</xdr:row>
                    <xdr:rowOff>123825</xdr:rowOff>
                  </from>
                  <to>
                    <xdr:col>6</xdr:col>
                    <xdr:colOff>704850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6</xdr:col>
                    <xdr:colOff>314325</xdr:colOff>
                    <xdr:row>69</xdr:row>
                    <xdr:rowOff>123825</xdr:rowOff>
                  </from>
                  <to>
                    <xdr:col>6</xdr:col>
                    <xdr:colOff>704850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6</xdr:col>
                    <xdr:colOff>314325</xdr:colOff>
                    <xdr:row>69</xdr:row>
                    <xdr:rowOff>123825</xdr:rowOff>
                  </from>
                  <to>
                    <xdr:col>6</xdr:col>
                    <xdr:colOff>704850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6</xdr:col>
                    <xdr:colOff>314325</xdr:colOff>
                    <xdr:row>70</xdr:row>
                    <xdr:rowOff>123825</xdr:rowOff>
                  </from>
                  <to>
                    <xdr:col>6</xdr:col>
                    <xdr:colOff>704850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6</xdr:col>
                    <xdr:colOff>314325</xdr:colOff>
                    <xdr:row>70</xdr:row>
                    <xdr:rowOff>123825</xdr:rowOff>
                  </from>
                  <to>
                    <xdr:col>6</xdr:col>
                    <xdr:colOff>704850</xdr:colOff>
                    <xdr:row>71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>
                  <from>
                    <xdr:col>1</xdr:col>
                    <xdr:colOff>295275</xdr:colOff>
                    <xdr:row>102</xdr:row>
                    <xdr:rowOff>0</xdr:rowOff>
                  </from>
                  <to>
                    <xdr:col>1</xdr:col>
                    <xdr:colOff>685800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Check Box 84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Check Box 85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Check Box 86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Check Box 87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Check Box 88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Check Box 89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Check Box 90">
              <controlPr defaultSize="0" autoFill="0" autoLine="0" autoPict="0">
                <anchor moveWithCells="1">
                  <from>
                    <xdr:col>1</xdr:col>
                    <xdr:colOff>304800</xdr:colOff>
                    <xdr:row>102</xdr:row>
                    <xdr:rowOff>0</xdr:rowOff>
                  </from>
                  <to>
                    <xdr:col>1</xdr:col>
                    <xdr:colOff>695325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Check Box 91">
              <controlPr defaultSize="0" autoFill="0" autoLine="0" autoPict="0">
                <anchor moveWithCells="1">
                  <from>
                    <xdr:col>6</xdr:col>
                    <xdr:colOff>304800</xdr:colOff>
                    <xdr:row>59</xdr:row>
                    <xdr:rowOff>0</xdr:rowOff>
                  </from>
                  <to>
                    <xdr:col>6</xdr:col>
                    <xdr:colOff>695325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Check Box 92">
              <controlPr defaultSize="0" autoFill="0" autoLine="0" autoPict="0">
                <anchor moveWithCells="1">
                  <from>
                    <xdr:col>6</xdr:col>
                    <xdr:colOff>304800</xdr:colOff>
                    <xdr:row>61</xdr:row>
                    <xdr:rowOff>0</xdr:rowOff>
                  </from>
                  <to>
                    <xdr:col>6</xdr:col>
                    <xdr:colOff>695325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Check Box 93">
              <controlPr defaultSize="0" autoFill="0" autoLine="0" autoPict="0">
                <anchor moveWithCells="1">
                  <from>
                    <xdr:col>6</xdr:col>
                    <xdr:colOff>304800</xdr:colOff>
                    <xdr:row>62</xdr:row>
                    <xdr:rowOff>0</xdr:rowOff>
                  </from>
                  <to>
                    <xdr:col>6</xdr:col>
                    <xdr:colOff>695325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Check Box 94">
              <controlPr defaultSize="0" autoFill="0" autoLine="0" autoPict="0">
                <anchor moveWithCells="1">
                  <from>
                    <xdr:col>6</xdr:col>
                    <xdr:colOff>304800</xdr:colOff>
                    <xdr:row>63</xdr:row>
                    <xdr:rowOff>0</xdr:rowOff>
                  </from>
                  <to>
                    <xdr:col>6</xdr:col>
                    <xdr:colOff>695325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Check Box 95">
              <controlPr defaultSize="0" autoFill="0" autoLine="0" autoPict="0">
                <anchor moveWithCells="1">
                  <from>
                    <xdr:col>6</xdr:col>
                    <xdr:colOff>304800</xdr:colOff>
                    <xdr:row>64</xdr:row>
                    <xdr:rowOff>0</xdr:rowOff>
                  </from>
                  <to>
                    <xdr:col>6</xdr:col>
                    <xdr:colOff>695325</xdr:colOff>
                    <xdr:row>65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60"/>
  <sheetViews>
    <sheetView zoomScaleNormal="100" zoomScaleSheetLayoutView="100" workbookViewId="0">
      <selection activeCell="N20" sqref="N20"/>
    </sheetView>
  </sheetViews>
  <sheetFormatPr baseColWidth="10" defaultRowHeight="15" x14ac:dyDescent="0.25"/>
  <cols>
    <col min="1" max="1" width="28.85546875" style="2" customWidth="1"/>
    <col min="2" max="2" width="44.7109375" style="2" customWidth="1"/>
    <col min="3" max="3" width="2.5703125" style="2" customWidth="1"/>
    <col min="4" max="4" width="15.7109375" style="2" customWidth="1"/>
    <col min="5" max="5" width="3.7109375" style="2" customWidth="1"/>
    <col min="6" max="6" width="15.7109375" style="2" customWidth="1"/>
    <col min="7" max="7" width="3.7109375" style="2" customWidth="1"/>
    <col min="8" max="8" width="15.7109375" style="2" customWidth="1"/>
    <col min="9" max="9" width="3.7109375" style="2" customWidth="1"/>
    <col min="10" max="10" width="15.7109375" style="2" customWidth="1"/>
    <col min="11" max="11" width="3.7109375" style="2" customWidth="1"/>
    <col min="12" max="16384" width="11.42578125" style="2"/>
  </cols>
  <sheetData>
    <row r="1" spans="2:11" ht="48" customHeight="1" x14ac:dyDescent="0.25"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2:11" s="3" customFormat="1" ht="22.5" customHeight="1" x14ac:dyDescent="0.25">
      <c r="B2" s="300" t="s">
        <v>59</v>
      </c>
      <c r="C2" s="300"/>
      <c r="D2" s="300"/>
      <c r="E2" s="300"/>
      <c r="F2" s="300"/>
      <c r="G2" s="300"/>
      <c r="H2" s="300"/>
      <c r="I2" s="300"/>
      <c r="J2" s="300"/>
      <c r="K2" s="300"/>
    </row>
    <row r="3" spans="2:11" s="3" customFormat="1" ht="36" customHeight="1" x14ac:dyDescent="0.25"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2:11" s="3" customFormat="1" ht="22.5" customHeight="1" thickBot="1" x14ac:dyDescent="0.3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s="3" customFormat="1" ht="28.5" customHeight="1" x14ac:dyDescent="0.25">
      <c r="B5" s="301" t="s">
        <v>24</v>
      </c>
      <c r="C5" s="302"/>
      <c r="D5" s="302"/>
      <c r="E5" s="302"/>
      <c r="F5" s="302"/>
      <c r="G5" s="302"/>
      <c r="H5" s="302"/>
      <c r="I5" s="302"/>
      <c r="J5" s="302"/>
      <c r="K5" s="303"/>
    </row>
    <row r="6" spans="2:11" x14ac:dyDescent="0.25">
      <c r="B6" s="169" t="s">
        <v>29</v>
      </c>
      <c r="C6" s="170"/>
      <c r="D6" s="170"/>
      <c r="E6" s="170"/>
      <c r="F6" s="170"/>
      <c r="G6" s="5"/>
      <c r="H6" s="5"/>
      <c r="I6" s="5"/>
      <c r="J6" s="5"/>
      <c r="K6" s="6"/>
    </row>
    <row r="7" spans="2:11" ht="8.25" customHeight="1" x14ac:dyDescent="0.25">
      <c r="B7" s="7"/>
      <c r="C7" s="5"/>
      <c r="D7" s="5"/>
      <c r="E7" s="5"/>
      <c r="F7" s="5"/>
      <c r="G7" s="5"/>
      <c r="H7" s="5"/>
      <c r="I7" s="5"/>
      <c r="J7" s="5"/>
      <c r="K7" s="6"/>
    </row>
    <row r="8" spans="2:11" ht="15.75" thickBot="1" x14ac:dyDescent="0.3">
      <c r="B8" s="8" t="s">
        <v>30</v>
      </c>
      <c r="C8" s="9"/>
      <c r="D8" s="9"/>
      <c r="E8" s="9"/>
      <c r="F8" s="9"/>
      <c r="G8" s="10"/>
      <c r="H8" s="10"/>
      <c r="I8" s="10"/>
      <c r="J8" s="10"/>
      <c r="K8" s="11"/>
    </row>
    <row r="9" spans="2:11" ht="15.75" thickBot="1" x14ac:dyDescent="0.3"/>
    <row r="10" spans="2:11" x14ac:dyDescent="0.25">
      <c r="B10" s="155"/>
      <c r="C10" s="50"/>
      <c r="D10" s="12"/>
      <c r="E10" s="12"/>
      <c r="F10" s="12"/>
      <c r="G10" s="12"/>
      <c r="H10" s="12"/>
      <c r="I10" s="12"/>
      <c r="J10" s="12"/>
      <c r="K10" s="13"/>
    </row>
    <row r="11" spans="2:11" ht="15.75" x14ac:dyDescent="0.25">
      <c r="B11" s="156"/>
      <c r="C11" s="51"/>
      <c r="D11" s="38"/>
      <c r="E11" s="38"/>
      <c r="F11" s="305" t="s">
        <v>39</v>
      </c>
      <c r="G11" s="306"/>
      <c r="H11" s="307"/>
      <c r="I11" s="49"/>
      <c r="J11" s="49"/>
      <c r="K11" s="52"/>
    </row>
    <row r="12" spans="2:11" ht="18.75" x14ac:dyDescent="0.3">
      <c r="B12" s="157"/>
      <c r="C12" s="53"/>
      <c r="D12" s="38"/>
      <c r="E12" s="38"/>
      <c r="F12" s="154"/>
      <c r="G12" s="47"/>
      <c r="H12" s="154"/>
      <c r="I12" s="48"/>
      <c r="J12" s="48"/>
      <c r="K12" s="60"/>
    </row>
    <row r="13" spans="2:11" ht="15.75" x14ac:dyDescent="0.25">
      <c r="B13" s="158"/>
      <c r="C13" s="54"/>
      <c r="D13" s="38"/>
      <c r="E13" s="38"/>
      <c r="F13" s="14"/>
      <c r="G13" s="14"/>
      <c r="H13" s="15"/>
      <c r="I13" s="14"/>
      <c r="J13" s="14"/>
      <c r="K13" s="61"/>
    </row>
    <row r="14" spans="2:11" ht="15.75" x14ac:dyDescent="0.25">
      <c r="B14" s="158"/>
      <c r="C14" s="55"/>
      <c r="D14" s="38"/>
      <c r="E14" s="38"/>
      <c r="F14" s="16"/>
      <c r="G14" s="16"/>
      <c r="H14" s="16"/>
      <c r="I14" s="16"/>
      <c r="J14" s="16"/>
      <c r="K14" s="17"/>
    </row>
    <row r="15" spans="2:11" ht="15.75" x14ac:dyDescent="0.25">
      <c r="B15" s="159" t="s">
        <v>1</v>
      </c>
      <c r="C15" s="55"/>
      <c r="D15" s="38"/>
      <c r="E15" s="38"/>
      <c r="F15" s="18"/>
      <c r="G15" s="15"/>
      <c r="H15" s="18"/>
      <c r="I15" s="19"/>
      <c r="J15" s="19"/>
      <c r="K15" s="20"/>
    </row>
    <row r="16" spans="2:11" ht="15.75" x14ac:dyDescent="0.25">
      <c r="B16" s="160" t="s">
        <v>31</v>
      </c>
      <c r="C16" s="55"/>
      <c r="D16" s="19"/>
      <c r="E16" s="15"/>
      <c r="F16" s="19"/>
      <c r="G16" s="19"/>
      <c r="H16" s="19"/>
      <c r="I16" s="19"/>
      <c r="J16" s="19"/>
      <c r="K16" s="20"/>
    </row>
    <row r="17" spans="2:11" ht="15.75" x14ac:dyDescent="0.25">
      <c r="B17" s="158"/>
      <c r="C17" s="55"/>
      <c r="D17" s="21" t="s">
        <v>9</v>
      </c>
      <c r="E17" s="22"/>
      <c r="F17" s="22"/>
      <c r="G17" s="22"/>
      <c r="H17" s="22"/>
      <c r="I17" s="22"/>
      <c r="J17" s="22"/>
      <c r="K17" s="23"/>
    </row>
    <row r="18" spans="2:11" ht="15.75" x14ac:dyDescent="0.25">
      <c r="B18" s="158"/>
      <c r="C18" s="55"/>
      <c r="D18" s="293"/>
      <c r="E18" s="308"/>
      <c r="F18" s="308"/>
      <c r="G18" s="308"/>
      <c r="H18" s="308"/>
      <c r="I18" s="308"/>
      <c r="J18" s="308"/>
      <c r="K18" s="309"/>
    </row>
    <row r="19" spans="2:11" ht="15.75" x14ac:dyDescent="0.25">
      <c r="B19" s="158"/>
      <c r="C19" s="55"/>
      <c r="D19" s="293"/>
      <c r="E19" s="308"/>
      <c r="F19" s="308"/>
      <c r="G19" s="308"/>
      <c r="H19" s="308"/>
      <c r="I19" s="308"/>
      <c r="J19" s="308"/>
      <c r="K19" s="309"/>
    </row>
    <row r="20" spans="2:11" ht="15.75" x14ac:dyDescent="0.25">
      <c r="B20" s="158"/>
      <c r="C20" s="55"/>
      <c r="D20" s="293"/>
      <c r="E20" s="308"/>
      <c r="F20" s="308"/>
      <c r="G20" s="308"/>
      <c r="H20" s="308"/>
      <c r="I20" s="308"/>
      <c r="J20" s="308"/>
      <c r="K20" s="309"/>
    </row>
    <row r="21" spans="2:11" ht="15.75" x14ac:dyDescent="0.25">
      <c r="B21" s="158"/>
      <c r="C21" s="55"/>
      <c r="D21" s="310"/>
      <c r="E21" s="311"/>
      <c r="F21" s="311"/>
      <c r="G21" s="311"/>
      <c r="H21" s="311"/>
      <c r="I21" s="311"/>
      <c r="J21" s="311"/>
      <c r="K21" s="312"/>
    </row>
    <row r="22" spans="2:11" ht="16.5" thickBot="1" x14ac:dyDescent="0.3">
      <c r="B22" s="161"/>
      <c r="C22" s="56"/>
      <c r="D22" s="24"/>
      <c r="E22" s="24"/>
      <c r="F22" s="24"/>
      <c r="G22" s="24"/>
      <c r="H22" s="24"/>
      <c r="I22" s="24"/>
      <c r="J22" s="24"/>
      <c r="K22" s="62"/>
    </row>
    <row r="23" spans="2:11" ht="15.75" x14ac:dyDescent="0.25">
      <c r="B23" s="162"/>
      <c r="C23" s="57"/>
      <c r="D23" s="26"/>
      <c r="E23" s="26"/>
      <c r="F23" s="26"/>
      <c r="G23" s="26"/>
      <c r="H23" s="26"/>
      <c r="I23" s="26"/>
      <c r="J23" s="26"/>
      <c r="K23" s="27"/>
    </row>
    <row r="24" spans="2:11" ht="15.75" x14ac:dyDescent="0.25">
      <c r="B24" s="163" t="s">
        <v>2</v>
      </c>
      <c r="C24" s="58"/>
      <c r="D24" s="38"/>
      <c r="E24" s="38"/>
      <c r="F24" s="18"/>
      <c r="G24" s="15"/>
      <c r="H24" s="18"/>
      <c r="I24" s="19"/>
      <c r="J24" s="19"/>
      <c r="K24" s="20"/>
    </row>
    <row r="25" spans="2:11" ht="15.75" x14ac:dyDescent="0.25">
      <c r="B25" s="164" t="s">
        <v>3</v>
      </c>
      <c r="C25" s="58"/>
      <c r="D25" s="28"/>
      <c r="E25" s="28"/>
      <c r="F25" s="28"/>
      <c r="G25" s="28"/>
      <c r="H25" s="28"/>
      <c r="I25" s="28"/>
      <c r="J25" s="28"/>
      <c r="K25" s="29"/>
    </row>
    <row r="26" spans="2:11" ht="15.75" x14ac:dyDescent="0.25">
      <c r="B26" s="156" t="s">
        <v>5</v>
      </c>
      <c r="C26" s="58"/>
      <c r="D26" s="30" t="s">
        <v>9</v>
      </c>
      <c r="E26" s="31"/>
      <c r="F26" s="32"/>
      <c r="G26" s="31"/>
      <c r="H26" s="31"/>
      <c r="I26" s="31"/>
      <c r="J26" s="31"/>
      <c r="K26" s="63"/>
    </row>
    <row r="27" spans="2:11" ht="15.75" customHeight="1" x14ac:dyDescent="0.25">
      <c r="B27" s="156"/>
      <c r="C27" s="58"/>
      <c r="D27" s="293"/>
      <c r="E27" s="308"/>
      <c r="F27" s="308"/>
      <c r="G27" s="308"/>
      <c r="H27" s="308"/>
      <c r="I27" s="308"/>
      <c r="J27" s="308"/>
      <c r="K27" s="309"/>
    </row>
    <row r="28" spans="2:11" ht="15.75" customHeight="1" x14ac:dyDescent="0.25">
      <c r="B28" s="156"/>
      <c r="C28" s="58"/>
      <c r="D28" s="293"/>
      <c r="E28" s="308"/>
      <c r="F28" s="308"/>
      <c r="G28" s="308"/>
      <c r="H28" s="308"/>
      <c r="I28" s="308"/>
      <c r="J28" s="308"/>
      <c r="K28" s="309"/>
    </row>
    <row r="29" spans="2:11" ht="15.75" customHeight="1" x14ac:dyDescent="0.25">
      <c r="B29" s="156"/>
      <c r="C29" s="58"/>
      <c r="D29" s="293"/>
      <c r="E29" s="308"/>
      <c r="F29" s="308"/>
      <c r="G29" s="308"/>
      <c r="H29" s="308"/>
      <c r="I29" s="308"/>
      <c r="J29" s="308"/>
      <c r="K29" s="309"/>
    </row>
    <row r="30" spans="2:11" ht="15.75" customHeight="1" x14ac:dyDescent="0.25">
      <c r="B30" s="156"/>
      <c r="C30" s="58"/>
      <c r="D30" s="310"/>
      <c r="E30" s="311"/>
      <c r="F30" s="311"/>
      <c r="G30" s="311"/>
      <c r="H30" s="311"/>
      <c r="I30" s="311"/>
      <c r="J30" s="311"/>
      <c r="K30" s="312"/>
    </row>
    <row r="31" spans="2:11" ht="15.75" thickBot="1" x14ac:dyDescent="0.3">
      <c r="B31" s="165"/>
      <c r="C31" s="59"/>
      <c r="D31" s="33"/>
      <c r="E31" s="33"/>
      <c r="F31" s="33"/>
      <c r="G31" s="33"/>
      <c r="H31" s="33"/>
      <c r="I31" s="33"/>
      <c r="J31" s="33"/>
      <c r="K31" s="25"/>
    </row>
    <row r="32" spans="2:11" ht="15.75" x14ac:dyDescent="0.25">
      <c r="B32" s="166"/>
      <c r="C32" s="64"/>
      <c r="D32" s="34"/>
      <c r="E32" s="34"/>
      <c r="F32" s="34"/>
      <c r="G32" s="35"/>
      <c r="H32" s="26"/>
      <c r="I32" s="26"/>
      <c r="J32" s="26"/>
      <c r="K32" s="27"/>
    </row>
    <row r="33" spans="2:11" ht="15.75" x14ac:dyDescent="0.25">
      <c r="B33" s="159" t="s">
        <v>10</v>
      </c>
      <c r="C33" s="65"/>
      <c r="D33" s="38"/>
      <c r="E33" s="38"/>
      <c r="F33" s="18"/>
      <c r="G33" s="15"/>
      <c r="H33" s="18"/>
      <c r="I33" s="19"/>
      <c r="J33" s="19"/>
      <c r="K33" s="20"/>
    </row>
    <row r="34" spans="2:11" ht="15.75" x14ac:dyDescent="0.25">
      <c r="B34" s="160" t="s">
        <v>6</v>
      </c>
      <c r="C34" s="65"/>
      <c r="D34" s="36"/>
      <c r="E34" s="36"/>
      <c r="F34" s="36"/>
      <c r="G34" s="37"/>
      <c r="H34" s="38"/>
      <c r="I34" s="38"/>
      <c r="J34" s="38"/>
      <c r="K34" s="39"/>
    </row>
    <row r="35" spans="2:11" ht="15.75" x14ac:dyDescent="0.25">
      <c r="B35" s="167"/>
      <c r="C35" s="65"/>
      <c r="D35" s="30" t="s">
        <v>9</v>
      </c>
      <c r="E35" s="31"/>
      <c r="F35" s="32"/>
      <c r="G35" s="31"/>
      <c r="H35" s="31"/>
      <c r="I35" s="31"/>
      <c r="J35" s="31"/>
      <c r="K35" s="63"/>
    </row>
    <row r="36" spans="2:11" ht="15.75" x14ac:dyDescent="0.25">
      <c r="B36" s="167"/>
      <c r="C36" s="65"/>
      <c r="D36" s="293"/>
      <c r="E36" s="294"/>
      <c r="F36" s="294"/>
      <c r="G36" s="294"/>
      <c r="H36" s="294"/>
      <c r="I36" s="294"/>
      <c r="J36" s="294"/>
      <c r="K36" s="295"/>
    </row>
    <row r="37" spans="2:11" ht="15.75" x14ac:dyDescent="0.25">
      <c r="B37" s="167"/>
      <c r="C37" s="65"/>
      <c r="D37" s="296"/>
      <c r="E37" s="294"/>
      <c r="F37" s="294"/>
      <c r="G37" s="294"/>
      <c r="H37" s="294"/>
      <c r="I37" s="294"/>
      <c r="J37" s="294"/>
      <c r="K37" s="295"/>
    </row>
    <row r="38" spans="2:11" ht="15.75" x14ac:dyDescent="0.25">
      <c r="B38" s="167"/>
      <c r="C38" s="65"/>
      <c r="D38" s="296"/>
      <c r="E38" s="294"/>
      <c r="F38" s="294"/>
      <c r="G38" s="294"/>
      <c r="H38" s="294"/>
      <c r="I38" s="294"/>
      <c r="J38" s="294"/>
      <c r="K38" s="295"/>
    </row>
    <row r="39" spans="2:11" ht="15.75" x14ac:dyDescent="0.25">
      <c r="B39" s="167"/>
      <c r="C39" s="65"/>
      <c r="D39" s="297"/>
      <c r="E39" s="298"/>
      <c r="F39" s="298"/>
      <c r="G39" s="298"/>
      <c r="H39" s="298"/>
      <c r="I39" s="298"/>
      <c r="J39" s="298"/>
      <c r="K39" s="299"/>
    </row>
    <row r="40" spans="2:11" ht="16.5" thickBot="1" x14ac:dyDescent="0.3">
      <c r="B40" s="168"/>
      <c r="C40" s="66"/>
      <c r="D40" s="40"/>
      <c r="E40" s="40"/>
      <c r="F40" s="40"/>
      <c r="G40" s="41"/>
      <c r="H40" s="42"/>
      <c r="I40" s="42"/>
      <c r="J40" s="42"/>
      <c r="K40" s="43"/>
    </row>
    <row r="41" spans="2:11" ht="15.75" x14ac:dyDescent="0.25">
      <c r="B41" s="166"/>
      <c r="C41" s="64"/>
      <c r="D41" s="34"/>
      <c r="E41" s="34"/>
      <c r="F41" s="34"/>
      <c r="G41" s="35"/>
      <c r="H41" s="26"/>
      <c r="I41" s="26"/>
      <c r="J41" s="26"/>
      <c r="K41" s="27"/>
    </row>
    <row r="42" spans="2:11" ht="15.75" x14ac:dyDescent="0.25">
      <c r="B42" s="159" t="s">
        <v>4</v>
      </c>
      <c r="C42" s="65"/>
      <c r="D42" s="38"/>
      <c r="E42" s="38"/>
      <c r="F42" s="18"/>
      <c r="G42" s="15"/>
      <c r="H42" s="18"/>
      <c r="I42" s="19"/>
      <c r="J42" s="19"/>
      <c r="K42" s="20"/>
    </row>
    <row r="43" spans="2:11" ht="15.75" x14ac:dyDescent="0.25">
      <c r="B43" s="160" t="s">
        <v>7</v>
      </c>
      <c r="C43" s="65"/>
      <c r="D43" s="36"/>
      <c r="E43" s="36"/>
      <c r="F43" s="36"/>
      <c r="G43" s="37"/>
      <c r="H43" s="38"/>
      <c r="I43" s="38"/>
      <c r="J43" s="38"/>
      <c r="K43" s="39"/>
    </row>
    <row r="44" spans="2:11" ht="15.75" x14ac:dyDescent="0.25">
      <c r="B44" s="167"/>
      <c r="C44" s="65"/>
      <c r="D44" s="30" t="s">
        <v>9</v>
      </c>
      <c r="E44" s="31"/>
      <c r="F44" s="32"/>
      <c r="G44" s="31"/>
      <c r="H44" s="31"/>
      <c r="I44" s="31"/>
      <c r="J44" s="31"/>
      <c r="K44" s="63"/>
    </row>
    <row r="45" spans="2:11" ht="15.75" x14ac:dyDescent="0.25">
      <c r="B45" s="167"/>
      <c r="C45" s="65"/>
      <c r="D45" s="293"/>
      <c r="E45" s="294"/>
      <c r="F45" s="294"/>
      <c r="G45" s="294"/>
      <c r="H45" s="294"/>
      <c r="I45" s="294"/>
      <c r="J45" s="294"/>
      <c r="K45" s="295"/>
    </row>
    <row r="46" spans="2:11" ht="15.75" x14ac:dyDescent="0.25">
      <c r="B46" s="167"/>
      <c r="C46" s="65"/>
      <c r="D46" s="296"/>
      <c r="E46" s="294"/>
      <c r="F46" s="294"/>
      <c r="G46" s="294"/>
      <c r="H46" s="294"/>
      <c r="I46" s="294"/>
      <c r="J46" s="294"/>
      <c r="K46" s="295"/>
    </row>
    <row r="47" spans="2:11" ht="15.75" x14ac:dyDescent="0.25">
      <c r="B47" s="167"/>
      <c r="C47" s="65"/>
      <c r="D47" s="296"/>
      <c r="E47" s="294"/>
      <c r="F47" s="294"/>
      <c r="G47" s="294"/>
      <c r="H47" s="294"/>
      <c r="I47" s="294"/>
      <c r="J47" s="294"/>
      <c r="K47" s="295"/>
    </row>
    <row r="48" spans="2:11" ht="15.75" x14ac:dyDescent="0.25">
      <c r="B48" s="167"/>
      <c r="C48" s="65"/>
      <c r="D48" s="297"/>
      <c r="E48" s="298"/>
      <c r="F48" s="298"/>
      <c r="G48" s="298"/>
      <c r="H48" s="298"/>
      <c r="I48" s="298"/>
      <c r="J48" s="298"/>
      <c r="K48" s="299"/>
    </row>
    <row r="49" spans="2:11" ht="16.5" thickBot="1" x14ac:dyDescent="0.3">
      <c r="B49" s="168"/>
      <c r="C49" s="66"/>
      <c r="D49" s="44"/>
      <c r="E49" s="24"/>
      <c r="F49" s="45"/>
      <c r="G49" s="24"/>
      <c r="H49" s="24"/>
      <c r="I49" s="24"/>
      <c r="J49" s="24"/>
      <c r="K49" s="62"/>
    </row>
    <row r="50" spans="2:11" ht="15.75" x14ac:dyDescent="0.25">
      <c r="B50" s="166"/>
      <c r="C50" s="64"/>
      <c r="D50" s="46"/>
      <c r="E50" s="46"/>
      <c r="F50" s="46"/>
      <c r="G50" s="35"/>
      <c r="H50" s="12"/>
      <c r="I50" s="12"/>
      <c r="J50" s="12"/>
      <c r="K50" s="13"/>
    </row>
    <row r="51" spans="2:11" ht="15.75" x14ac:dyDescent="0.25">
      <c r="B51" s="159" t="s">
        <v>0</v>
      </c>
      <c r="C51" s="67"/>
      <c r="D51" s="38"/>
      <c r="E51" s="38"/>
      <c r="F51" s="18"/>
      <c r="G51" s="15"/>
      <c r="H51" s="18"/>
      <c r="I51" s="19"/>
      <c r="J51" s="19"/>
      <c r="K51" s="20"/>
    </row>
    <row r="52" spans="2:11" ht="15.75" x14ac:dyDescent="0.25">
      <c r="B52" s="156" t="s">
        <v>32</v>
      </c>
      <c r="C52" s="67"/>
      <c r="D52" s="15"/>
      <c r="E52" s="15"/>
      <c r="F52" s="15"/>
      <c r="G52" s="38"/>
      <c r="H52" s="38"/>
      <c r="I52" s="38"/>
      <c r="J52" s="38"/>
      <c r="K52" s="39"/>
    </row>
    <row r="53" spans="2:11" ht="15.75" x14ac:dyDescent="0.25">
      <c r="B53" s="160" t="s">
        <v>8</v>
      </c>
      <c r="C53" s="67"/>
      <c r="D53" s="30" t="s">
        <v>9</v>
      </c>
      <c r="E53" s="31"/>
      <c r="F53" s="32"/>
      <c r="G53" s="31"/>
      <c r="H53" s="31"/>
      <c r="I53" s="31"/>
      <c r="J53" s="31"/>
      <c r="K53" s="63"/>
    </row>
    <row r="54" spans="2:11" x14ac:dyDescent="0.25">
      <c r="B54" s="156"/>
      <c r="C54" s="67"/>
      <c r="D54" s="293"/>
      <c r="E54" s="294"/>
      <c r="F54" s="294"/>
      <c r="G54" s="294"/>
      <c r="H54" s="294"/>
      <c r="I54" s="294"/>
      <c r="J54" s="294"/>
      <c r="K54" s="295"/>
    </row>
    <row r="55" spans="2:11" x14ac:dyDescent="0.25">
      <c r="B55" s="156"/>
      <c r="C55" s="67"/>
      <c r="D55" s="296"/>
      <c r="E55" s="294"/>
      <c r="F55" s="294"/>
      <c r="G55" s="294"/>
      <c r="H55" s="294"/>
      <c r="I55" s="294"/>
      <c r="J55" s="294"/>
      <c r="K55" s="295"/>
    </row>
    <row r="56" spans="2:11" x14ac:dyDescent="0.25">
      <c r="B56" s="156"/>
      <c r="C56" s="67"/>
      <c r="D56" s="296"/>
      <c r="E56" s="294"/>
      <c r="F56" s="294"/>
      <c r="G56" s="294"/>
      <c r="H56" s="294"/>
      <c r="I56" s="294"/>
      <c r="J56" s="294"/>
      <c r="K56" s="295"/>
    </row>
    <row r="57" spans="2:11" x14ac:dyDescent="0.25">
      <c r="B57" s="156"/>
      <c r="C57" s="67"/>
      <c r="D57" s="297"/>
      <c r="E57" s="298"/>
      <c r="F57" s="298"/>
      <c r="G57" s="298"/>
      <c r="H57" s="298"/>
      <c r="I57" s="298"/>
      <c r="J57" s="298"/>
      <c r="K57" s="299"/>
    </row>
    <row r="58" spans="2:11" ht="16.5" thickBot="1" x14ac:dyDescent="0.3">
      <c r="B58" s="165"/>
      <c r="C58" s="68"/>
      <c r="D58" s="44"/>
      <c r="E58" s="24"/>
      <c r="F58" s="45"/>
      <c r="G58" s="24"/>
      <c r="H58" s="24"/>
      <c r="I58" s="24"/>
      <c r="J58" s="24"/>
      <c r="K58" s="62"/>
    </row>
    <row r="59" spans="2:11" x14ac:dyDescent="0.25">
      <c r="B59" s="3"/>
      <c r="I59" s="38"/>
      <c r="K59" s="38"/>
    </row>
    <row r="60" spans="2:11" x14ac:dyDescent="0.25">
      <c r="I60" s="38"/>
      <c r="K60" s="38"/>
    </row>
  </sheetData>
  <mergeCells count="9">
    <mergeCell ref="D45:K48"/>
    <mergeCell ref="D54:K57"/>
    <mergeCell ref="B2:K3"/>
    <mergeCell ref="B5:K5"/>
    <mergeCell ref="B1:K1"/>
    <mergeCell ref="F11:H11"/>
    <mergeCell ref="D18:K21"/>
    <mergeCell ref="D27:K30"/>
    <mergeCell ref="D36:K39"/>
  </mergeCells>
  <pageMargins left="0.23622047244094491" right="0.23622047244094491" top="0.74803149606299213" bottom="0.74803149606299213" header="0.31496062992125984" footer="0.31496062992125984"/>
  <pageSetup paperSize="179" scale="56" orientation="portrait" r:id="rId1"/>
  <headerFooter>
    <oddHeader>&amp;L&amp;8&amp;F&amp;C&amp;8&amp;A &amp;R&amp;8&amp;D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Introduction</vt:lpstr>
      <vt:lpstr>Réemploi</vt:lpstr>
      <vt:lpstr>Conditionnement</vt:lpstr>
      <vt:lpstr>Conditionnement et recyclage</vt:lpstr>
      <vt:lpstr>Situation financière</vt:lpstr>
      <vt:lpstr>'Situation financière'!Impression_des_titres</vt:lpstr>
      <vt:lpstr>Conditionnement!Zone_d_impression</vt:lpstr>
      <vt:lpstr>'Conditionnement et recyclage'!Zone_d_impression</vt:lpstr>
      <vt:lpstr>Réemploi!Zone_d_impression</vt:lpstr>
      <vt:lpstr>'Situation financière'!Zone_d_impression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Dumont</dc:creator>
  <cp:lastModifiedBy>Emilie Girard</cp:lastModifiedBy>
  <cp:lastPrinted>2017-05-18T18:08:22Z</cp:lastPrinted>
  <dcterms:created xsi:type="dcterms:W3CDTF">2014-11-26T18:39:04Z</dcterms:created>
  <dcterms:modified xsi:type="dcterms:W3CDTF">2021-05-26T19:39:25Z</dcterms:modified>
</cp:coreProperties>
</file>