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4 avril/Programme écocentres/"/>
    </mc:Choice>
  </mc:AlternateContent>
  <xr:revisionPtr revIDLastSave="0" documentId="8_{0A4D1D5D-D311-49BD-A1A4-427117BE396A}" xr6:coauthVersionLast="47" xr6:coauthVersionMax="47" xr10:uidLastSave="{00000000-0000-0000-0000-000000000000}"/>
  <workbookProtection workbookAlgorithmName="SHA-512" workbookHashValue="joUarebLmpk4/CxAv9kWslArK/9bCzV+R6nD3Bruj2uUZ3tZfqD2o6aFsikkP9emN2tQV6LHDcN4dCsAa2p+kw==" workbookSaltValue="mGfOvGb6tQL0UqjQgeo3uA==" workbookSpinCount="100000" lockStructure="1"/>
  <bookViews>
    <workbookView xWindow="-120" yWindow="-120" windowWidth="29040" windowHeight="15840" xr2:uid="{00000000-000D-0000-FFFF-FFFF00000000}"/>
  </bookViews>
  <sheets>
    <sheet name="Tableau" sheetId="1" r:id="rId1"/>
    <sheet name="Données" sheetId="2" state="hidden" r:id="rId2"/>
    <sheet name="Graphiques" sheetId="4" state="hidden" r:id="rId3"/>
    <sheet name="Graphiques (2)" sheetId="5" state="hidden" r:id="rId4"/>
  </sheets>
  <definedNames>
    <definedName name="_Toc100613460" localSheetId="0">Tableau!$B$4</definedName>
    <definedName name="Admissible">Données!$G$3:$G$51</definedName>
    <definedName name="Analyse_financière">Données!$J$3:$J$51</definedName>
    <definedName name="Analyse_technique">Données!$I$3:$I$51</definedName>
    <definedName name="Conformité_env">Données!$H$3:$H$51</definedName>
    <definedName name="Décision">Données!$K$3:$K$51</definedName>
    <definedName name="Étude_adm">Données!$F$3:$F$51</definedName>
    <definedName name="_xlnm.Print_Titles" localSheetId="0">Tableau!$7:$7</definedName>
    <definedName name="Matière_principale">Données!$E$3:$E$100</definedName>
    <definedName name="Région">Données!$B$3:$B$51</definedName>
    <definedName name="Secteur_activité">Données!$C$3:$C$51</definedName>
    <definedName name="Stratégie">Données!$L$3:$L$50</definedName>
    <definedName name="Type_établissement">Données!$D$3:$D$51</definedName>
    <definedName name="Volet">Données!$A$3:$A$51</definedName>
    <definedName name="_xlnm.Print_Area" localSheetId="0">Tableau!$B$1:$H$71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5" l="1"/>
  <c r="B9" i="5"/>
  <c r="Q9" i="5"/>
  <c r="G9" i="5" l="1"/>
  <c r="G14" i="4"/>
  <c r="L14" i="4"/>
  <c r="B9" i="4"/>
  <c r="AF98" i="4"/>
  <c r="AE57" i="4"/>
  <c r="L9" i="5"/>
  <c r="AE59" i="4"/>
  <c r="AF94" i="4"/>
  <c r="AE34" i="4"/>
  <c r="V9" i="4"/>
  <c r="V9" i="5"/>
  <c r="G9" i="4"/>
  <c r="Q9" i="4" l="1"/>
  <c r="L9" i="4"/>
</calcChain>
</file>

<file path=xl/sharedStrings.xml><?xml version="1.0" encoding="utf-8"?>
<sst xmlns="http://schemas.openxmlformats.org/spreadsheetml/2006/main" count="687" uniqueCount="375">
  <si>
    <t>No de dossier</t>
  </si>
  <si>
    <t>Promoteur</t>
  </si>
  <si>
    <t>Volet du programme</t>
  </si>
  <si>
    <t>MRC</t>
  </si>
  <si>
    <t>Région</t>
  </si>
  <si>
    <t>Résumé du projet</t>
  </si>
  <si>
    <t>Approbation de publication reçue (O/N)</t>
  </si>
  <si>
    <t>Responsable suivi dossier</t>
  </si>
  <si>
    <t>POE 024</t>
  </si>
  <si>
    <t>MRC de Joliette</t>
  </si>
  <si>
    <t>Volet Accessibilité et bonnes pratiques</t>
  </si>
  <si>
    <t>Lanaudière</t>
  </si>
  <si>
    <t>Marie-Christine Filteau</t>
  </si>
  <si>
    <t>POE2 008</t>
  </si>
  <si>
    <t>Complexe Enviro Connexions</t>
  </si>
  <si>
    <t>MRC des Moulins</t>
  </si>
  <si>
    <t>• Réalisation d'une étude sur l'optimisation des opérations, de la circulation et de l'aménagement
• Pavage et reprofilage du site à certains endroits pour éviter les accumulations d'eau qui pouvaient limiter le tri des matières 
• Délimitation de nouvelles baies de réception et rehaussement de murets de blocs de béton pour améliorer le tri du bois
• Formation des employés et modification de l'affichage pour améliorer les informations transmises à l'accueil, la supervision sur le site et le tri par les employés
• Ajout du polystyrène et des appareils électroniques aux matières acceptées
• Aménagement d'un secteur d'un abri couvert existant pour recevoir les composantes architecturales anciennes (portes et fenêtres, moulures, etc.) en vue de leur réemploi
• Mise en place d’un nouveau cabanon d'accueil relocalisé améliorant la vision globale des employés sur l’ensemble du site et permettant une réaction plus rapide du personnel en cas de besoin, notamment pour le tri des matières</t>
  </si>
  <si>
    <t>O</t>
  </si>
  <si>
    <t>Kateri Beaulne-Bélisle</t>
  </si>
  <si>
    <t>POE3 013</t>
  </si>
  <si>
    <t>Développement durable Rivière-du-Nord (DDRDN)</t>
  </si>
  <si>
    <t>MRC de La Rivière-du-Nord</t>
  </si>
  <si>
    <t>Laurentides</t>
  </si>
  <si>
    <t>•	A
•	B
•	C
•	D
•	E
•	F
•	G</t>
  </si>
  <si>
    <t>Nicolas Demers</t>
  </si>
  <si>
    <t>POE5 014</t>
  </si>
  <si>
    <t>POE 009</t>
  </si>
  <si>
    <t>Écocentre de La Mitis</t>
  </si>
  <si>
    <t>MRC de La Mitis</t>
  </si>
  <si>
    <t>Bas-Saint-Laurent</t>
  </si>
  <si>
    <t>• À l'écocentre de La Mitis, aménagement d'un atelier de réparation et de démontage des matières et encombrants (abri couvert non chauffé avec électricité, établi, outils, rangement, etc.), ainsi que pour la construction de meubles en bois récupéré
• Embauche d'un préposé au démantèlement et à la réparation
• Aménagement d’un espace de rangement pour les fenêtres et le bois en vue de leur revente</t>
  </si>
  <si>
    <t>Adeline Baudoin</t>
  </si>
  <si>
    <t>POE5 029</t>
  </si>
  <si>
    <t>MRC de Beauce-Centre</t>
  </si>
  <si>
    <t>Chaudière-Appalaches</t>
  </si>
  <si>
    <t>POE2 012</t>
  </si>
  <si>
    <t>MRC de Beauharnois-de-Salaberry</t>
  </si>
  <si>
    <t>MRC de Beauharnois-Salaberry</t>
  </si>
  <si>
    <t>Montérégie</t>
  </si>
  <si>
    <t>POE 030</t>
  </si>
  <si>
    <t>MRC de Charlevoix</t>
  </si>
  <si>
    <t>Capitale-Nationale</t>
  </si>
  <si>
    <t>• Rénovation de l’écoboutique pour permettre son ouverture toute l’année (isolation du bâtiment et installation de chauffage à air chaud)
• Aménagement d’une nouvelle sortie afin d’améliorer l’accessibilité et la sécurité des usagers
• Achat et mise en place d’équipements pour trier le bois de qualité dont l’achat de chariots manuels 
• Mise à jour des formations d'accompagnement des opérateurs et des usagers, notamment pour le tri du bois</t>
  </si>
  <si>
    <t>POE 002</t>
  </si>
  <si>
    <t>MRC de Charlevoix-Est</t>
  </si>
  <si>
    <t xml:space="preserve">• Étude et honoraires professionnels pour la construction d'une écoboutique à l’écocentre de La Malbaie
• Construction et aménagement intérieur d’un bâtiment chauffé
• Mise en place du tri et de la récupération de plusieurs matières pour le réemploi par les citoyens et les nouveaux arrivants (CRD, encombrants, jouets, décorations, vaisselle, équipements)
• Installation d’affiches de signalisation </t>
  </si>
  <si>
    <t>POE5 005</t>
  </si>
  <si>
    <t>• Aménagement d’un atelier de réparation des biens et objets de seconde main à l’écocentre de La Malbaie
• Construction d’un abri extérieur pour les encombrants et autres objets destinés au réemploi
• Achat d’équipements d’entreposage et de réparation pour l’atelier de réemploi
• Mise à jour de l’affichage et de la signalisation sur les lieux</t>
  </si>
  <si>
    <t>Autorisé pour POE-002</t>
  </si>
  <si>
    <t>POE2 010</t>
  </si>
  <si>
    <t>MRC de Coaticook - Coaticook</t>
  </si>
  <si>
    <t>Volet Nouvel écocentre</t>
  </si>
  <si>
    <t xml:space="preserve">MRC de Coaticook </t>
  </si>
  <si>
    <t>Estrie</t>
  </si>
  <si>
    <t>Julie Dermine</t>
  </si>
  <si>
    <t>POE2 016</t>
  </si>
  <si>
    <t>MRC de Coaticook - Waterville</t>
  </si>
  <si>
    <t>POE5 015</t>
  </si>
  <si>
    <t>POE 029</t>
  </si>
  <si>
    <t>MRC de Kamouraska</t>
  </si>
  <si>
    <t>• Acquisition de 16 conteneurs transrouliers en remplacement de 11 conteneurs loués, ce qui a permis d’augmenter le tri des matières, notamment pour les bardeaux d'asphalte, la mélamine, les matériaux secs et le bois
• Acquisition de deux conteneurs maritimes avec portes latérales permettant d’entreposer le bois récupéré et reconditionné en vue de sa mise en marché
• Embauche d’un employé se déplaçant dans les écocentres de La Pocatière et de Saint-Pascal pour récupérer, reconditionner et mettre en marché du bois d’oeuvre, du bois de finition et des éléments architecturaux
• Achat d’outils spécialisés permettant de reconditionner le bois de structure, notamment, une génératrice, une décloueuse, un compresseur et un chevalet</t>
  </si>
  <si>
    <t>POE5 021</t>
  </si>
  <si>
    <t>MRC de La Haute-Côte-Nord</t>
  </si>
  <si>
    <t>Côte-Nord</t>
  </si>
  <si>
    <t>POE5 027</t>
  </si>
  <si>
    <t>MRC de La Haute-Gaspésie</t>
  </si>
  <si>
    <t>Gaspésie–Îles-de-la-Madeleine</t>
  </si>
  <si>
    <t>POE 008</t>
  </si>
  <si>
    <t>MRC de La Haute-Yamaska</t>
  </si>
  <si>
    <t>POE5 012</t>
  </si>
  <si>
    <t>MRC de la Matapédia</t>
  </si>
  <si>
    <t>MRC de La Matapédia</t>
  </si>
  <si>
    <t>Belynda Benao</t>
  </si>
  <si>
    <t>POE3 003</t>
  </si>
  <si>
    <t>MRC de la Vallée-de-la-Gatineau</t>
  </si>
  <si>
    <t>MRC de La Vallée-de-la-Gatineau</t>
  </si>
  <si>
    <t>Outaouais</t>
  </si>
  <si>
    <t>POE 010</t>
  </si>
  <si>
    <t>MRC de La Vallée-de-l'Or</t>
  </si>
  <si>
    <t>Abitibi-Témiscamingue</t>
  </si>
  <si>
    <t>POE 020</t>
  </si>
  <si>
    <t>MRC de La Vallée-du-Richelieu</t>
  </si>
  <si>
    <t>Construction d'un écocentre régional comprenant :
• 12 quais destinés à recevoir les conteneurs pour diverses matières
• des aires d’entreposage de polystyrène, de branches et paillis, de pneus, de terre et autres matières granulaires, de matelas, de carton, de résidus domestiques dangereux, de vélos, de produits agricoles, de métaux de même qu’un conteneur de récupération du verre
• un bâtiment d’accueil
• un bâtiment multifonctionnel incluant un atelier de démantèlement pour favoriser le réemploi et la valorisation
• un bâtiment d’entreposage des appareils contenant des halocarbures et du matériel électronique
• un abri pour la machinerie
• un conteneur dédié aux appareils contenant des halocarbures</t>
  </si>
  <si>
    <t>POE5 004</t>
  </si>
  <si>
    <t>MRC de Marguerite D'Youville</t>
  </si>
  <si>
    <t>MRC de Marguerite-D'Youville</t>
  </si>
  <si>
    <t>Autorisé pour POE-014</t>
  </si>
  <si>
    <t>Sabrina Beauchemin</t>
  </si>
  <si>
    <t>POE 014</t>
  </si>
  <si>
    <t>• Aménagement d’une nouvelle sortie afin d’améliorer l’accessibilité et la sécurité des usagers de l’écoboutique
• Achat et mise en place d’un conteneur pour le tri du bois de qualité 
• Achat de chariots manuels et d’équipements de manutention
• Installation de nouvelles enseignes et signalisation
• Mise à jour des procédures pour l’amélioration de l'accompagnement des opérateurs et des usagers</t>
  </si>
  <si>
    <t>POE5 008</t>
  </si>
  <si>
    <t xml:space="preserve">MRC de Pierre-De Saurel </t>
  </si>
  <si>
    <t>MRC de Pierre-De Saurel</t>
  </si>
  <si>
    <t>POE 022</t>
  </si>
  <si>
    <t>MRC de Rivière-du-Loup</t>
  </si>
  <si>
    <t>• Déménagement de l’écocentre de Rivière-du-Loup sur un nouveau site (après achat de terrain et infrastructures par la MRC), conception et aménagement du nouvel écocentre
• Optimisation de l’écocentre de Saint-Hubert-de-Rivière-du-Loup
• Acquisition de 16 conteneurs transrouliers afin d’augmenter la quantité et la qualité des matières reçues du résidentiel et des industries, commerces et institutions (ICI) assimilables au résidentiel, notamment pour le bois, les résidus verts, les matériaux secs et les bardeaux d'asphalte
• Ajout d’une journée d’ouverture à l’écocentre de Saint-Hubert-de-Rivière-du-Loup pour accueillir des ICI et un tonnage supplémentaire de matières
• Accueil des petits ICI aux deux écocentres de la MRC
• Poursuite de la vente du bois, incluant une augmentation de l'apport en bois provenant des ICI désormais acceptés
• Installation de nouveaux panneaux de signalisation</t>
  </si>
  <si>
    <t>POE 028</t>
  </si>
  <si>
    <t>MRC de Vaudreuil-Soulanges</t>
  </si>
  <si>
    <t>POE3 015</t>
  </si>
  <si>
    <t>MRC des Appalaches</t>
  </si>
  <si>
    <t>POE3 014</t>
  </si>
  <si>
    <t>MRC des Basques</t>
  </si>
  <si>
    <t>POE 017</t>
  </si>
  <si>
    <t>MRC des Laurentides</t>
  </si>
  <si>
    <t>POE2 007</t>
  </si>
  <si>
    <t>MRC du Fjord-du-Saguenay</t>
  </si>
  <si>
    <t>Saguenay–Lac-Saint-Jean</t>
  </si>
  <si>
    <t>POE5 013</t>
  </si>
  <si>
    <t>MRC du Haut Richelieu</t>
  </si>
  <si>
    <t>MRC du Haut-Richelieu</t>
  </si>
  <si>
    <t>Marie-Kim Boucher</t>
  </si>
  <si>
    <t>POE 001</t>
  </si>
  <si>
    <t>MRC du Rocher-Percé</t>
  </si>
  <si>
    <t>Christine Roussy
Directrice générale
MRC du Rocher-Percé
croussy@rocherperce.qc.ca
418 689-2016
Nathalie Drapeau
Directrice générale
RITMR Gaspésie
direction@ritmrg.com
418 385-4200</t>
  </si>
  <si>
    <t>POE2 003</t>
  </si>
  <si>
    <t>MRC du Val-St-François</t>
  </si>
  <si>
    <t>POE5 002</t>
  </si>
  <si>
    <t>POE3 007</t>
  </si>
  <si>
    <t>Municipalité de Bois-des-Filion</t>
  </si>
  <si>
    <t>CMM</t>
  </si>
  <si>
    <t>POE5 017</t>
  </si>
  <si>
    <t>Municipalité de Franklin</t>
  </si>
  <si>
    <t>MRC du Haut-Saint-Laurent</t>
  </si>
  <si>
    <t>POE 007</t>
  </si>
  <si>
    <t>Municipalité de Lac-Beauport</t>
  </si>
  <si>
    <t>MRC de La Jacques-Cartier</t>
  </si>
  <si>
    <t>POE 006</t>
  </si>
  <si>
    <t>Municipalité de Lac-Etchemin</t>
  </si>
  <si>
    <t>MRC des Etchemins</t>
  </si>
  <si>
    <t>POE2 001</t>
  </si>
  <si>
    <t>Municipalité de Notre-Dame-du-Laus</t>
  </si>
  <si>
    <t>MRC d'Antoine-Labelle</t>
  </si>
  <si>
    <t>POE5 019</t>
  </si>
  <si>
    <t>Municipalité de Pontiac</t>
  </si>
  <si>
    <t>MRC des Collines-de-l'Outaouais</t>
  </si>
  <si>
    <t>POE3 010</t>
  </si>
  <si>
    <t>Municipalité de Sainte-Barbe</t>
  </si>
  <si>
    <t>Projet Abandonné</t>
  </si>
  <si>
    <t>POE 005</t>
  </si>
  <si>
    <t>Municipalité de Saint-Eugène-de-Guigues</t>
  </si>
  <si>
    <t>MRC de Témiscamingue</t>
  </si>
  <si>
    <t>POE3 009</t>
  </si>
  <si>
    <t xml:space="preserve">Municipalité de Saint-Joseph-du-Lac		</t>
  </si>
  <si>
    <t>MRC de Deux-Montagnes</t>
  </si>
  <si>
    <t>POE5 006</t>
  </si>
  <si>
    <t>Municipalité de Saint-Magloire</t>
  </si>
  <si>
    <t>POE 023</t>
  </si>
  <si>
    <t>Municipalité de Val-des-Bois</t>
  </si>
  <si>
    <t>MRC de Papineau</t>
  </si>
  <si>
    <t>POE3 012</t>
  </si>
  <si>
    <t>Municipalité des cantons unis de Stoneham-et-Tewkesbury</t>
  </si>
  <si>
    <t>• Réfection générale et agrandissement de l'écocentre permettant d'améliorer l'expérience des usagers et accueillir plus de visiteurs, tout en améliorant la sécurité sur le site et le confort des employés
• Réaménagement de la plateforme notamment pour ajouter un conteneur pour le bois Q1 et réemploi du bois de bonne qualité
• Révision de la répartition des autres matières dans les conteneurs pour permettre l'ajout d'un conteneur spécifique pour les bardeaux d'asphalte
• Réaménagement des cases en blocs de béton permettant notamment l'ajout de nouvelles matières dans le futur
• Réfection et bonification de la clôture permettant un contrôle d'accès 
• Formation des employés relativement au tri
• Réfection de toute la signalisation sur le site</t>
  </si>
  <si>
    <t>POE4 004</t>
  </si>
  <si>
    <t>Municipalité des Iles-de-la-Madeleine</t>
  </si>
  <si>
    <t xml:space="preserve">Communauté maritime des Îles-de-la-Madeleine </t>
  </si>
  <si>
    <t>POE 018</t>
  </si>
  <si>
    <t>Régie des matières résiduelles du Lac-St-Jean (RMR)</t>
  </si>
  <si>
    <t>MRC de Lac-Saint-Jean-Est</t>
  </si>
  <si>
    <t>• Installation de dômes dans six écocentres et aménagement d'aires de travail pour la préparation des articles destinés à être acheminés aux quincailleries de réemploi
• Achat d'outils, de chariots, de palettiers
• Embauche et formation d'agents de captation pour recueillir les matières à potentiel de réemploi dans les écocentres, et d'agents du réemploi pour la préparation et la vente des matières
• Location de locaux et aménagement de deux quincailleries de réemploi
• Achat de balances pour la pesée des articles de réemploi
• Installation de signalisation</t>
  </si>
  <si>
    <t>Demandé en attente de réponse
Rappel envoyé sans réponse</t>
  </si>
  <si>
    <t>POE 013</t>
  </si>
  <si>
    <t>Régie intermunicipale de gestion intégrée des déchets Bécancour-Nicolet-Yamaska (RIGIDBNY)</t>
  </si>
  <si>
    <t>MRC de Bécancour</t>
  </si>
  <si>
    <t>Centre-du-Québec</t>
  </si>
  <si>
    <t>POE 015</t>
  </si>
  <si>
    <t>POE 011</t>
  </si>
  <si>
    <t>Régie intermunicipale des déchets deTémiscouata (RIDT)</t>
  </si>
  <si>
    <t>MRC du Témiscouata</t>
  </si>
  <si>
    <t>POE5 023</t>
  </si>
  <si>
    <t>Village d'Ayer's Cliff</t>
  </si>
  <si>
    <t>MRC de Memphrémagog</t>
  </si>
  <si>
    <t>• Aménagement d’une surface visant à recevoir les copeaux de branches et d’une autre visant à recevoir un éventuel conteneur pour l’entreposage d’appareils électroniques, d’appareils électroménagers et de matières destinées au réemploi
• Broyage des branches au printemps et durant l’été, plutôt qu’à l’automne, et distribution des copeaux aux citoyens, ce qui a permis de dégager de l’espace sur le site et de réduire l’enfouissement du bois
• Ajout d’un conteneur pour le métal
• Isolation du bâtiment d’accueil pour permettre l’ouverture de l’écocentre durant la saison hivernale
• Développement de nouveaux panneaux de signalisation
• Réfection du chemin d’entrée pour permettre de maintenir l’accès à l’écocentre</t>
  </si>
  <si>
    <t>POE5 022</t>
  </si>
  <si>
    <t>Ville de Saint-Joseph-de-Beauce</t>
  </si>
  <si>
    <t>MRC Beauce-Centre</t>
  </si>
  <si>
    <t>• Embauche d’un préposé au site de dépôt qui a permis un meilleur tri des matières et a offert un accompagnement auprès des utilisateurs
• Prise de données par le préposé
• Ajout d’un poste d’accueil pour les utilisateurs du site de dépôt
• Ajout d’un conteneur pour le réemploi du bois
• Ajout de clôture et d’éclairage pour améliorer la sécurité du site
• Ajout d’affichage pour les matières acceptées</t>
  </si>
  <si>
    <t>POE 016</t>
  </si>
  <si>
    <t>Ville d'Amos</t>
  </si>
  <si>
    <t>MRC d'Abitibi</t>
  </si>
  <si>
    <t>À l'écocentre de la Ville d'Amos, mise en place d’une infrastructure de style dôme afin d’entreposer des résidus de CRD récupérés pour assurer leur conditionnement et réemploi plutôt que leur enfouissement. Ex. vente des matériaux détournés (bois d'ingénierie, gypse, portes, fenêtres), palettes de bois sciées et vendues en bois d'allumage</t>
  </si>
  <si>
    <t>POE 012</t>
  </si>
  <si>
    <t>Ville de Gatineau</t>
  </si>
  <si>
    <t>Hors MRC</t>
  </si>
  <si>
    <t>• Achat et mise en place d’un conteneur pour un espace de réemploi de plusieurs matières (vélos, outils, jouets, vaisselle, livres, articles de décoration, meubles, équipements)
• Récupération et recyclage des sièges d'automobile
• Amélioration du tri du bois de qualité pour le réemploi
• Achat et mise en place d’une déjanteuse de pneus
• Développement et installation de nouvelles enseignes et modification de la signalisation
• Amélioration de l'accompagnement des opérateurs et des usagers
• Implantation d’une solution technologique (logiciel) de gestion des visites par adresse pour améliorer le suivi des visites, supporter les nouvelles tarifications et obtenir des statistiques par matière
• Exploration de projets de broyage des branches et de récupération des cèdres pour en faire de l’huile</t>
  </si>
  <si>
    <t>POE5 003</t>
  </si>
  <si>
    <t>• Ajout d’espaces d'entreposage dédiés au réemploi et à la récupération des textiles : cabanons, chutes à textiles, cages grillagées et étagères d’entrepôt
• Achat de tablettes dédiées au logiciel de saisie de données, permettant aux préposés à l’accueil de se déplacer dans la file d’attente et d’enregistrer les informations des usagers
• Amélioration de la signalisation afin de mieux diriger les citoyens et favoriser un tri de qualité</t>
  </si>
  <si>
    <t>Autorisé pour POE-012</t>
  </si>
  <si>
    <t>POE5 025</t>
  </si>
  <si>
    <t>Ville de Lavaltrie</t>
  </si>
  <si>
    <t>MRC de D'Autray</t>
  </si>
  <si>
    <t>POE5 026</t>
  </si>
  <si>
    <t>Ville de Magog</t>
  </si>
  <si>
    <t>• Acquisition d'une balance de plancher pour peser les items destinés au réemploi
• Acquisition et installation d'un conteneur modifié pour l'entreposage des items destinés au réemploi
• Élaboration d'une image de marque pour la zone de réemploi
• Installation d'affiches dans la zone de réemploi
• Formation aux employés pour la gestion de la zone de réemploi et la collecte de données
• Tenue d'un registre pour le réemploi, incluant la pesée des items réemployés</t>
  </si>
  <si>
    <t>POE3 001</t>
  </si>
  <si>
    <t>Ville de Montréal</t>
  </si>
  <si>
    <t>Montréal</t>
  </si>
  <si>
    <t>POE 019</t>
  </si>
  <si>
    <t>Ville de Saint-Colomban</t>
  </si>
  <si>
    <t>Réaménagement et agrandissement de l'écocentre : 
• Aménagement du sol et installation de nouvelles baies de réception en blocs de béton
• Réaménagement des rampes d'accès
• Repositionnement de conteneurs existants
• Positionnement de nouveaux conteneurs et augmentation du volume du conteneur de bois Q1
• Installation de signalisation
• Revente de matériaux propres au réemploi entreposés dans un conteneur fermé doté de portes latérales
• Formation des employés pour améliorer le tri des matières reçues</t>
  </si>
  <si>
    <t>MRC de Beauce-Sartigan</t>
  </si>
  <si>
    <t>POE5 016</t>
  </si>
  <si>
    <t>Ville de Saint-Rémi</t>
  </si>
  <si>
    <t>MRC des Jardins-de-Napierville</t>
  </si>
  <si>
    <t>POE 021</t>
  </si>
  <si>
    <t>Ville de Val-des-Sources</t>
  </si>
  <si>
    <t>MRC des Sources</t>
  </si>
  <si>
    <t>• Élargissement de la desserte aux ICI pour leurs résidus dangereux et leurs résidus de bois
• Amélioration de la compilation de données
• Aménagement d'enclos en partie creusés sous le niveau du sol, où sont déposés des conteneurs pour le tri du bois
• Achat de fourches 
• Achat de deux conteneurs transrouliers pour le dépôt des résidus de bois et de deux conteneurs à chargement avant additionnels pour les matières recyclables
• Installation de nouvelles enseignes
• Amélioration de l'accompagnement des usagers par les employés
• Broyage du bois prévu mais non réalisé, ce qui permettrait d'ajouter une voie de tri pour le bois et d'obtenir un meilleur prix pour sa valorisation</t>
  </si>
  <si>
    <t>POE2 013</t>
  </si>
  <si>
    <t>Zone-Éco (Régie intermunicipale de gestion des matières résiduelles de Brome-Missisquoi)</t>
  </si>
  <si>
    <t>MRC de Brome-Missisquoi</t>
  </si>
  <si>
    <t>à masquer</t>
  </si>
  <si>
    <t>Volet-B</t>
  </si>
  <si>
    <t>Région-D</t>
  </si>
  <si>
    <t>Secteur d'activité-E</t>
  </si>
  <si>
    <t>Type d'établissement</t>
  </si>
  <si>
    <t>Catégorie de matières principales (pour indicateur)</t>
  </si>
  <si>
    <t>Étude d'admissibilité</t>
  </si>
  <si>
    <t>Admissible</t>
  </si>
  <si>
    <t>Conformité environnementale</t>
  </si>
  <si>
    <t>Analyse technique</t>
  </si>
  <si>
    <t>Analyse financère</t>
  </si>
  <si>
    <t>Décision</t>
  </si>
  <si>
    <t>Stratégie-N</t>
  </si>
  <si>
    <t>Choisir Volet</t>
  </si>
  <si>
    <t>Choisir une région</t>
  </si>
  <si>
    <t>Choisir un secteur</t>
  </si>
  <si>
    <t>Choisir type</t>
  </si>
  <si>
    <t>Choisir matière principale</t>
  </si>
  <si>
    <t>Choisir</t>
  </si>
  <si>
    <t>Volet 1</t>
  </si>
  <si>
    <t>Entreprise privée</t>
  </si>
  <si>
    <t>Centre de tri - Collecte sélective</t>
  </si>
  <si>
    <t>Appareils ménagers et de climatisation</t>
  </si>
  <si>
    <t>Non débutée</t>
  </si>
  <si>
    <t>Oui</t>
  </si>
  <si>
    <t>Accepté</t>
  </si>
  <si>
    <t>Écoconception</t>
  </si>
  <si>
    <t>Volet 2</t>
  </si>
  <si>
    <t>Fonction publique (fédérale)</t>
  </si>
  <si>
    <t>Centre de tri - CRD</t>
  </si>
  <si>
    <t>Bois</t>
  </si>
  <si>
    <t>En cours</t>
  </si>
  <si>
    <t>Non</t>
  </si>
  <si>
    <t>Abandonné</t>
  </si>
  <si>
    <t>Consommation et approvisionnement responsables</t>
  </si>
  <si>
    <t>Volet 3</t>
  </si>
  <si>
    <t>Fonction publique (provinciale)</t>
  </si>
  <si>
    <t>Entreprise</t>
  </si>
  <si>
    <t>Carton ondulé</t>
  </si>
  <si>
    <t>Terminée</t>
  </si>
  <si>
    <t>Conditionnel à</t>
  </si>
  <si>
    <t>Non-Applicable</t>
  </si>
  <si>
    <t>Refusé</t>
  </si>
  <si>
    <t>Optimisation des opérations</t>
  </si>
  <si>
    <t>Municipal</t>
  </si>
  <si>
    <t>Institution</t>
  </si>
  <si>
    <t>Contenants et emballages en plastique PET # 1</t>
  </si>
  <si>
    <t>En cours d'analyse</t>
  </si>
  <si>
    <t>Économie collaborative</t>
  </si>
  <si>
    <t>OBNL</t>
  </si>
  <si>
    <t>Recycleur</t>
  </si>
  <si>
    <t>Contenants et emballages en plastique HDPE # 2</t>
  </si>
  <si>
    <t>Non-admissible</t>
  </si>
  <si>
    <t>Location court terme</t>
  </si>
  <si>
    <t>Secteur de la santé</t>
  </si>
  <si>
    <t>Conditionneur</t>
  </si>
  <si>
    <t>Contenants et emballages en polystyrène (PS) # 6</t>
  </si>
  <si>
    <t>Don et revente</t>
  </si>
  <si>
    <t>Secteur de l'éducation</t>
  </si>
  <si>
    <t>Autre</t>
  </si>
  <si>
    <t>Contenants multicouches</t>
  </si>
  <si>
    <t>Entretien et réparation</t>
  </si>
  <si>
    <t>Autre (inscrire à la colonne commentaire)</t>
  </si>
  <si>
    <t>CRD</t>
  </si>
  <si>
    <t>Reconditionnement</t>
  </si>
  <si>
    <t>Fines</t>
  </si>
  <si>
    <t>Économie de fonctionnalité</t>
  </si>
  <si>
    <t>Gypses</t>
  </si>
  <si>
    <t>Recyclage et compostage</t>
  </si>
  <si>
    <t>Laval</t>
  </si>
  <si>
    <t>Huiles, antigels</t>
  </si>
  <si>
    <t>Mauricie</t>
  </si>
  <si>
    <t>Lampes au mercure</t>
  </si>
  <si>
    <t>Matières organiques</t>
  </si>
  <si>
    <t>Métaux ferreux et non-ferreux</t>
  </si>
  <si>
    <t>Nord-du-Québec</t>
  </si>
  <si>
    <t>Papier journal</t>
  </si>
  <si>
    <t>Papier mixte</t>
  </si>
  <si>
    <t>Peintures et leurs contenants</t>
  </si>
  <si>
    <t>Piles</t>
  </si>
  <si>
    <t>Plastiques mélangés</t>
  </si>
  <si>
    <t>Pneus</t>
  </si>
  <si>
    <t>Produits électroniques</t>
  </si>
  <si>
    <t>Sacs et pellicules de plastiques</t>
  </si>
  <si>
    <t>Textiles</t>
  </si>
  <si>
    <t>Verre</t>
  </si>
  <si>
    <t xml:space="preserve">       TABLEAU DE BORD- INDICATEURS</t>
  </si>
  <si>
    <t>POE</t>
  </si>
  <si>
    <t>Total de l'enveloppe</t>
  </si>
  <si>
    <t>Montant engagé</t>
  </si>
  <si>
    <t>Balance Budget</t>
  </si>
  <si>
    <t>% du budget</t>
  </si>
  <si>
    <t>Nombre de demande reçues</t>
  </si>
  <si>
    <t>Date</t>
  </si>
  <si>
    <t>Montant versé</t>
  </si>
  <si>
    <t>% - versé sur engagé</t>
  </si>
  <si>
    <t>Tonnage de bois</t>
  </si>
  <si>
    <t>Population desservie</t>
  </si>
  <si>
    <t>Nb d'écocentres visés</t>
  </si>
  <si>
    <t>% Frais de gestion</t>
  </si>
  <si>
    <t>Programme d’aide financière visant l’optimisation du réseau d’écocentres québécois (2021-2025)</t>
  </si>
  <si>
    <t>Coordonnées du ou des responsable(s)</t>
  </si>
  <si>
    <t>• Formation des employé.e.s pour assurer l’efficacité du tri et de l’accompagnement des citoyens
• Réaménagement du site et mise en place d’infrastructures d’entreposage à l’abri des intempéries (conteneurs maritimes)
• Mise en place de l’espace et de la mécanique permettant la récupération des matériaux pour le réemploi (boutique et initiative de synergie de sous-produits)
• Location de machinerie et main d’œuvre pour le tri et le conditionnement de la matière
• Amélioration de la signalisation et de la supervision du site, notamment pour les consignes de tri
• Outils et campagne d’information, sensibilisation et éducation (ISÉ) pour faire connaitre les mesures d’optimisation, faciliter l’accès et améliorer la participation citoyenne</t>
  </si>
  <si>
    <t>Michèle-Odile Geoffroy
Spécialiste régionale - Environnement
Complexe Enviro Connexions
michele-odile.geoffroy@wasteconnections.com
450 474-2423</t>
  </si>
  <si>
    <t>Vincent Dufour
Directeur général et secrétaire-trésorier
Écorégie
v.dufour@ecoregie.ca
1 800 631-2924 poste 1138</t>
  </si>
  <si>
    <t>Isabelle Tremblay
Coordonnatrice en environnement
MRC de Charlevoix
itremblay@mrccharlevoix.ca
418 435-2639 poste 6011</t>
  </si>
  <si>
    <t>Michel Boulianne
Directeur de l'environnement et des bâtiments
MRC de Charlevoix-Est
michel.boulianne@mrccharlevoixest.ca
418 439-3947 poste 5005
Katy Gougeon Jarvis
Agente de développement économique
MRC de Charlevoix-Est
katy.gougeonjarvis@mrccharlevoixest.ca
418 439-3947 poste 5932</t>
  </si>
  <si>
    <t>Catherine Langlois
Directrice générale
MRC de Kamouraska
clanglois@mrckamouraska.com
418 492-1660 poste 259
Maryse Pelletier
Directrice des ressources humaines, financières et matérielles
MRC de Kamouraska
mpelletier@mrckamouraska.com
418 492-1660 poste 233</t>
  </si>
  <si>
    <t>Karine Denis
Directrice, Service de gestion des matières résiduelles
MRC de La Haute-Yamaska
kdenis@haute-yamaska.ca
450 378-9976 poste 2219</t>
  </si>
  <si>
    <t>François Méthot Borduas
Directeur du Service du développement durable
MRC de La Vallée-du-Richelieu
dir.dev.durable@mrcvr.ca
450 464-0339 poste 2203</t>
  </si>
  <si>
    <t>Chantelle Provost
Directrice du service environnement et développement durable
MRC de Marguerite-D'Youville
cprovost@margueritedyouville.ca
450 583-3301 poste 223</t>
  </si>
  <si>
    <t>Patricia Trudel
Directrice générale
MRC de Rivière-du-Loup
ptrudel@mrcrdl.quebec</t>
  </si>
  <si>
    <t>Natacha Gauthier
Agente de développement en environnement
MRC de Vaudreuil-Soulanges
ngauthier@mrcvs.ca
450 455-5753 poste 2267</t>
  </si>
  <si>
    <t>Myriam Hyppolite
Conseillère en gestion des matières résiduelles
MRC des Appalaches
pgmr@mrcdesappalaches.ca 
418 332-2757 poste 236</t>
  </si>
  <si>
    <t>Marie-Josée Bérubé
Responsable des finances et trésorière adjointe
MRC des Basques
comptabilite@mrcdesbasques.com
418-851-3206, poste 3108</t>
  </si>
  <si>
    <t>Roxanne Mailhot
Spécialiste en gestion des matières résiduelles
MRC des Laurentides
rmailhot@mrclaurentides.qc.ca
819 425-5555 poste 1045</t>
  </si>
  <si>
    <t>Ann Bouchard
Coordonnatrice environnement et gestion des matières résiduelles
MRC du Val-St-François
gmr@mrcvsf.ca
819 826-6505 poste 323</t>
  </si>
  <si>
    <t>Joé St-Germain  
Coordonnateur en environnement   
Service des travaux publics et environnement
Municipalité de Bois-des-Filion
jstgermain@villebdf.ca
450 621-1460 poste 3304</t>
  </si>
  <si>
    <t>Anthony Coulon
Conseiller en gestion des matières résiduelles
Service des travaux publics et infrastructures
Municipalité de Lac-Beauport
acoulon@lacbeauport.net
418 849-7141 poste 224</t>
  </si>
  <si>
    <t>Municipalité de Lac-Etchemin
www.lac-etchemin.ca
418 625-4521</t>
  </si>
  <si>
    <t>Hafedh Trabelsi
Coordonnateur des services techniques
Municipalité de Notre-Dame-du-Laus
projets@mun-ndl.ca
418 815-9294</t>
  </si>
  <si>
    <t>Patricia Tessier
Directrice du Service de l’urbanisme, de l’environnement et du développement durable
Municipalité de St-Joseph-du-Lac
ptessier@sjdl.qc.ca
450 623-1072 poste 230</t>
  </si>
  <si>
    <t>Roxane Blanchard
Inspectrice en bâtiment et environnement
Municipalité de Val-des-Bois
insp@val-des-bois.ca
819-454-2280 poste 3005</t>
  </si>
  <si>
    <t>Julien Rochefort
Conseiller en environnement
Travaux publics, hygiène du milieu et environnement
Municipalité des cantons unis de Stoneham-et-Tewkesbury
jrochefortlaberge@villestoneham.com
418 848-2381 poste 431</t>
  </si>
  <si>
    <t>Maxime Groleau
Directeur général
RIDT
mgroleau@ridt.ca
1 866 789-7438</t>
  </si>
  <si>
    <t>Élaine Leblanc
Inspectrice en environnement et chargée de projet
Village d'Ayer's Cliff
environnement@ayerscliff.ca
819 838-5006</t>
  </si>
  <si>
    <t>Marie-Andrée Roy
Agente de projet
Ville de St-Joseph-de-Beauce
ma.roy@vsjb.ca
418-397-5715</t>
  </si>
  <si>
    <t>Isabel Dufresne
Coordonnatrice en environnement
Service des immobilisations et de l'environnement
Ville d'Amos
isabel.dufresne@amos.quebec</t>
  </si>
  <si>
    <t>Christelle Honnet
Eau et matières résiduelles
Ville de Gatineau
honnet.christelle@gatineau.ca</t>
  </si>
  <si>
    <t>Marie Charbonneau-Vigneault
Cheffe de section en matières résiduelles, division environnement
Ville de Magog
M.Charbonneau-Vigneault@ville.magog.qc.ca
819 843-3333 poste 547</t>
  </si>
  <si>
    <t>Gerardo Barrios
Conseiller en planification
Direction de la gestion des matières résiduelles
Service de l'environnement
Ville de Montréal
gerardo.barriosruiz@montreal.ca
514 863-6646</t>
  </si>
  <si>
    <t>Sonja Lauzon
Directrice du Service des travaux publics
Ville de St-Colomban
s.lauzon@st-colomban.qc.ca
450 436-1453 poste 6235</t>
  </si>
  <si>
    <t>Patrick Parenteau
Directeur inspection et environnement
Ville de Val-des-Sources
dir.inspection@valdessources.ca
819 300-0798
No général: 819 879-7171</t>
  </si>
  <si>
    <t>Certains projets seront ajoutés au tableau suivant lorsqu'ils seront terminés.</t>
  </si>
  <si>
    <t>Nombre d'écocentres visés</t>
  </si>
  <si>
    <t>MRC du Val-Saint-François</t>
  </si>
  <si>
    <t>Marc-André Vandecasteele
Directeur de projets, GMR et autres
MRC de Joliette
dpgmr@mrcjoliette.qc.ca
450 759-2237 poste 235</t>
  </si>
  <si>
    <t>David Brodeur-Desbiens
Coordonnateur à l'environnement et au développement durable
MRC de La Haute-Gaspésie
environnement@hautegaspesie.com
418 763-7791 poste 225</t>
  </si>
  <si>
    <t>• Réaménagement des écocentres régionaux de Sainte-Anne-des-Monts et de Mont-Louis pour améliorer l’accessibilité des usagers (chemins d'accès, aires d’entreposage, quais de déchargement, etc.) 
• Implantation du tri systématique du bois et des encombrants aux fins de réemploi ou de recyclage
• Ouverture de magasins de réemploi pour les biens en bon état
• Implantation de zone de réemploi pour le bois et les CRD en bon état
• Zone de valorisation des résidus verts (branches) in situ ou par un partenaire privé</t>
  </si>
  <si>
    <t>• Construction d'une station de récupération et de réemploi de matériaux et matières pour les aménagements paysagers à l'écocentre de Granby (sections en dalle de béton et blocs amovibles) accessible en période estivale
• Embauche d'un préposé à la station pour l'implantation du projet
Ces mesures visaient à réduire le temps d'attente et les coûts de transport et de traitement ainsi qu'à favoriser le réemploi.</t>
  </si>
  <si>
    <t>• Mise en place et promotion d’un système annuel de gratuité par adresse civique citoyenne pour les deux écocentres
• Bonification du système informatique de suivi des entrées par adresse pour les deux écocentres
• Reconstruction du bâtiment d’accueil de l’écocentre du secteur sud afin de permettre un service à l’auto et réduire les files d’attente</t>
  </si>
  <si>
    <t>• Agrandissement de la plateforme supérieure (excavation, fondation granulaire et enrobé bitumineux; dalle de béton pour accueillir les équipements pour les résidus domestiques dangereux (RDD); bordures de béton)
• Création de trois nouveaux quais de déchargement pour les pneus, ce qui a libéré de l'espace pour entreposer les RDD, trier le bois par catégorie, accepter les branches lors d'événements climatiques et accepter de nouvelles matières (excavation et remblai; mur de soutènement; dalle de béton pour conteneur; garde-corps; drains du mur de fondation)
• Tranchée électrique pour l'un des quais existants pour un futur compacteur à carton
• Installation de lampadaires et raccordement électrique de l'entrepôt de RDD
• Ajout d'un conteneur de 8 vg³ pour le carton
• Révision de l'affichage en lien avec les travaux réalisés
• Ajout de personnel et formation accrue des employés notamment pour le tri du bois et le démantèlement d'encombrants</t>
  </si>
  <si>
    <t>Construction d'un écocentre régional à Thetford comprenant :
• Un bâtiment d’accueil avec électricité et eau
• Une rampe surélevée avec des conteneurs pour chaque catégorie de matières
• Une cour pavée
• Étude de mise en place d’un centre de réemploi
Construction d'un écocentre satellite à Adstock incluant :
• Un poste d’accueil avec électricité
• Des crèches avec blocs de béton
• Mise sur pied d’un système informatisé 
Optimisation de l’écocentre satellite de Disraeli incluant :
• Électrification du bâtiment d’accueil
• Informatisation du système d’entrée
• Construction d’une nouvelle crèche sur une dalle de béton pour les branches</t>
  </si>
  <si>
    <t>• Élargissement de la plateforme de déchargement existante pour créer un espace de déchargement de 40 pi x 20 pi donnant accès aux remorques basculantes pour les entrepreneurs en construction, rénovation et démolition (CRD) (un conteneur de bois et un conteneur de matériaux secs)
• Création de trois cases délimitées par des blocs de béton permettant de séparer les résidus de CRD, le métal et les appareils contenant des halocarbures. Ceci facilite le tri pour les préposés et les visiteurs, notamment pour identifier les matières pouvant être réemployées et les déplacer vers la section du réemploi. Ceci permet aussi un meilleur contrôle de la qualité et de garder le site mieux ordonné et sécuritaire.
• Acquisition d'un conteneur maritime de 40 pi avec portes latérales pour entreposer les articles destinés au réemploi à l'abri des intempéries en vue de leur revente à bas prix. Reclassement régulier des articles qui démontrent peu d'intérêt. 
• Renouvellement et optimisation de l'affichage sur le site pour améliorer la circulation et la sécurité
• Accompagnement du préposé de l'écocentre pour améliorer la planification des opérations et la gestion. Un accompagnement sera répété chaque année. 
• Embauche d'un second préposé
• Implantation d'un terminal de vente sans fil Square pour faire le suivi de la provenance des clients, des quantités, des types de matières et de la facturation et pour fins de statistiques et de communications</t>
  </si>
  <si>
    <t>Agrandissement permettant de répondre à la demande croissante et d'assurer la pérennité du site, entre autres par l’augmentation du volume des matières récupérées et par l’amélioration de leur taux de valorisation tout en favorisant de façon hiérarchique le réemploi, le recyclage et la valorisation. L'écocentre a triplé sa superficie permettant l’ajout d’un nombre important d’aires de dépôt tout en assurant une circulation efficace et sécuritaire pour les visiteurs et une diminution du temps d’attente à l’entrée. 
Quelques bons coups :
• Aménagement de deux écocentres temporaires durant les travaux
• Ajout d’un bâtiment fermé afin de recueillir des objets et des matériaux voués au réemploi
• Ajout d’une aire de dépôt afin de séparer le bois selon sa catégorie (branches avec Q1, et Q2 avec Q3)
• Achat d'un conteneur maritime fermé pour l'entreposage des résidus domestiques dangereux, qui s’accumulent rapidement
• Achat d’une voiturette de golf électrique pour le déplacement des employés
• Site adapté afin de répondre aux besoins futurs (nouvelles REP, augmentation des tonnages reçus, etc.)</t>
  </si>
  <si>
    <t>• Mise en place d’un système de réemploi en libre-service du bois d’œuvre provenant des résidus de CRD apportés par les citoyens
• Ajout de nouvelles matières acceptées : polystyrène, sièges d’auto pour bébés et matelas
• Agrandissement d’un bâtiment et ajout de conteneurs
• Ajustement de la signalisation
• Formation des préposés au bon tri à la source du bois
• Réalisation d’une campagne de communications auprès des citoyens des villes desservies</t>
  </si>
  <si>
    <t>Dans les trois écocentres :
• Aménagement de dalles de béton pour les conteneurs
• Ajout d'espaces et de conteneurs maritimes pour le réemploi et la transformation de certaines matières, notamment le bois sain
• Sécurisation des espaces pour les conteneurs de résidus ultimes (réfection des murets, des fondations, de la gestion des eaux)
• Ajout d'espaces pour le démantèlement des encombrants
• Installation de panneaux de signalisation
Écocentres de Grande-Rivière et de Percé :
• Reconstruction de murs de soutènement
• Réfection des accès et réorganisation des espaces pour optimiser la circulation et mieux gérer la clientèle, suivant des recommandations d'une préventionniste
• Amélioration des espaces d’accueil pour les matières recyclables, les résidus domestiques dangereux et le matériel électronique et informatique
• Ajout d'espaces d’accueil pour de nouvelles matières à valoriser (gypse, parements de vinyle)
• Ajout d'espaces pour la gestion séparée du bois (branches, bois sain, bois non sain)
• Installation d'abris de conditionnement du bois de charpente pour dons aux usagers
• Mise à niveau du bâtiment d'accueil et ajout d'un panneau solaire à l'écocentre de Grande-Rivière
• Aménagement d'une zone d'accueil du bois à l'écocentre de Grande-Rivière</t>
  </si>
  <si>
    <t>• Achat et installation de trois conteneurs pour un espace de réemploi de plusieurs matières (bois, résidus de CRD, encombrants et autres) à l'intention des citoyens
• Développement et installation d’affiches de signalisation pour l’espace de réemploi 
• Amélioration du tri du bois de qualité pour le réemploi
• Amélioration de l'accompagnement des opérateurs et des usagers</t>
  </si>
  <si>
    <t>Implantation d'un nouvel écocentre permanent incluant : 
• Un bâtiment d’accueil (chalet existant)
• Un aménagement sécuritaire pour l’entreposage de matières dangereuses
• 8 conteneurs pour la récupération et le tri des matières</t>
  </si>
  <si>
    <t xml:space="preserve">• Construction d’un bâtiment d’accueil et ajout d’une remise pour les matières organiques
• Réaménagement du site avec ajout de plusieurs enclos pour la récupération du bois, des résidus verts et des résidus de CRD 
• Ajout de nouvelles matières acceptées : appareils de climatisation, bardeaux d’asphalte et pneus 
• Mise en place d’un espace de réemploi pour les citoyens (vélos, jouets, équipements, etc.) </t>
  </si>
  <si>
    <t>• Étude et honoraires professionnels pour la sélection du site du nouvel écocentre de la municipalité de Notre-Dame-du-Laus 
• Aménagement d’un bâtiment, de plusieurs enclos et conteneurs, d’une rampe d’accès et d’une guérite
• Mise en place de la récupération et la valorisation de plusieurs matières (résidus de CRD, bois, métal, encombrants, polystyrène, plastiques souples, pneus, produits sous REP, résidus dangereux)
• Tri du bois de qualité et des résidus de CRD pour permettre leur réemploi par les citoyens
• Installation d’affiches</t>
  </si>
  <si>
    <t xml:space="preserve">• Agrandissement de l’écocentre  
• Augmentation de l’espace d’entreposage par l’achat de quatre conteneurs fixes
• Ajout de structures d’éclairage
• Aménagement de cinq casiers de béton
• Aménagement d’une boutique de réemploi </t>
  </si>
  <si>
    <t>Implantation d'un nouvel écocentre permanent incluant : 
• Des cellules de béton, des conteneurs et une rampe de stabilisation
• Une remise pour les matières sensibles 
• Un abri pour les objets destinés au réemploi  
• Un bâtiment d’accueil</t>
  </si>
  <si>
    <t>Régie intermunicipale des déchets de la Rouge (Complexe environnemental de la Rouge)</t>
  </si>
  <si>
    <t>• Construction d'un bâtiment de réemploi de résidus de CRD et d'une dalle de beton au Complexe environnemental de la Rouge
• Construction d'un écocentre et d'un abri pour le réemploi à Nominingue
• Construction d'un bâtiment de réemploi de résidus de CRD à l'écocentre du secteur de Ste-Véronique
• Embauche de deux employés à temps partiel pour l'écocentre de Nominingue</t>
  </si>
  <si>
    <t>Patrice Lanctôt
Superviseur
Complexe environnemental de la Rouge
superviseur@cer.quebec 
1 819 275-3205</t>
  </si>
  <si>
    <t>• Réaménagement des infrastructures régionales visant quatre écocentres municipaux 
• Ajout de plusieurs enclos, conteneurs et surfaces d’entreposage (béton) par écocentre
• Amélioration de la qualité des matières entreposées et acheminées aux valorisateurs
• Mise en place de la récupération et la valorisation des encombrants sur le territoire régional (réemploi ou broyage et valorisation du bois et du métal)
• Développement et installation de nouvelles enseignes
• Amélioration de l'accompagnement des usagers par les employés</t>
  </si>
  <si>
    <t>• Mise en place du tri de bois en deux catégories de qualité pour favoriser la voie de recyclage par rapport à la valorisation énergétique. La partie du bois de meilleure qualité est collectée dans un conteneur dédié et dirigé vers le recyclage, tandis que la partie de bois de moindre qualité est dirigé vers la valorisation énergétique
• Aménagement d'un espace dédié à la réception des matelas apportés par les utilisateurs de l'écocentre et collecte par une entreprise spécialisée dans le recyclage de ces articles. Cette mesure permet de valoriser les matelas au lieu de les envoyer à l'enfouissement. 
• Mise en place d'un projet pilote de démantèlement de matières et objets encombrants. Les activités réalisées incluent les travaux d'aménagement et d'équipement d'un atelier, la réalisation des travaux de démantèlement, l'analyse de résultats et la formulation de recommandations concernant le potentiel de poursuite de l'activité et de réplicabilité dans les autres écocentres du réseau montréalais (un rapport a été réalisé par la firme chargée de réaliser les activités de démantèlement).</t>
  </si>
  <si>
    <t>• Réaménagement de l’écocentre par la modification de stations de tri, la modification du bureau d'accueil et la création d’un nouvel affichage. Ce réaménagement visait à améliorer l'efficacité du service, la fluidité et la sécurité sur le site et la qualité du tri par les usagers ainsi qu'à dégager un espace pour l'ajout d'un conteneur de récupération de portes et de fenêtres (projet pilote).
• Mise en place du recyclage de matelas et de sommiers
• Aménagement d’un point de dépôt pour la récupération des produits agricoles
• Optimisation de la récupération des piles en provenance des municipalités
• Implantation d’un nouveau système de gestion informatique permettant notamment les inscriptions des visites à l'intérieur comme à l'extérieur et la préinscription des visites par les usagers</t>
  </si>
  <si>
    <t>• Optimisation des opérations dans les trois écocentres de Salaberry-de-Valleyfield, Beauharnois et Sainte-Martine
• Amélioration des infrastructures pour augmenter la capacité d’entreposage et d’achalandage
• Réorganisation des installations pour réduire les délais d’attente lors de périodes de pointe
• Achat d’équipements pour améliorer le tri et le réemploi du bois de CRD
• Amélioration de la signalisation et de la formation des employés</t>
  </si>
  <si>
    <t>Katherine Matteau
Conseillère en gestion des matières résiduelles et sensibilisation
MRC de Beauharnois-Salaberry
k.matteau@mrcbhs.ca
450 225-0870 poste 247</t>
  </si>
  <si>
    <t>Implantation d'un nouvel écocentre permanent incluant : 
• Une rampe surélevée et des conteneurs déposés sur une dalle de béton  
• Six cellules de béton au sol pour accueillir diverses matières entre autres les branches et les pneus 
• Un abri pour les RDD
• Un abri pour le réemploi, les appareils électroniques et la styromousse
• Un bâtiment d’accueil</t>
  </si>
  <si>
    <t>Monique Clément
Coordonnatrice de projet - matières résiduelles
MRC de Coaticook
m.clement@mrcdecoaticook.qc.ca
819 849-7083 poste 233</t>
  </si>
  <si>
    <t>Implantation d’un nouvel écocentre permanent régional incluant : 
• Deux rampes surélevées et sept conteneurs déposés sur une dalle de béton (possibilité d’ajouter deux autres conteneurs)
• Huit cellules de béton au sol afin de maximiser la ségrégation des matières selon les marchés disponibles
• Un abri pour les RDD
• Un abri pour le réemploi, les appareils électroniques et la styromousse
• Un bâtiment d’accueil</t>
  </si>
  <si>
    <t>Liste des projets terminés et résumés des mesures implantées en date du 17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</si>
</sst>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C0C]General"/>
  </numFmts>
  <fonts count="41">
    <font>
      <sz val="11"/>
      <color theme="1"/>
      <name val="Calibri"/>
      <family val="2"/>
      <scheme val="minor"/>
    </font>
    <font>
      <sz val="11"/>
      <color theme="1"/>
      <name val="Calibri"/>
      <family val="2"/>
      <scheme val="minor"/>
    </font>
    <font>
      <sz val="11"/>
      <name val="Calibri"/>
      <family val="2"/>
      <scheme val="minor"/>
    </font>
    <font>
      <sz val="11"/>
      <color theme="4" tint="-0.249977111117893"/>
      <name val="Calibri"/>
      <family val="2"/>
      <scheme val="minor"/>
    </font>
    <font>
      <sz val="11"/>
      <color theme="0"/>
      <name val="Calibri"/>
      <family val="2"/>
      <scheme val="minor"/>
    </font>
    <font>
      <b/>
      <sz val="18"/>
      <color theme="0"/>
      <name val="Rajdhani"/>
    </font>
    <font>
      <sz val="14"/>
      <color theme="1"/>
      <name val="Calibri"/>
      <family val="2"/>
      <scheme val="minor"/>
    </font>
    <font>
      <b/>
      <sz val="10"/>
      <color theme="0"/>
      <name val="Rajdhani"/>
    </font>
    <font>
      <b/>
      <sz val="18"/>
      <color theme="0"/>
      <name val="Calibri"/>
      <family val="2"/>
      <scheme val="minor"/>
    </font>
    <font>
      <sz val="18"/>
      <name val="Rajdhani Bold"/>
    </font>
    <font>
      <sz val="18"/>
      <name val="Calibri"/>
      <family val="2"/>
      <scheme val="minor"/>
    </font>
    <font>
      <b/>
      <sz val="12"/>
      <name val="Rajdhani Bold"/>
    </font>
    <font>
      <b/>
      <sz val="18"/>
      <color theme="0"/>
      <name val="Rajdhani Bold"/>
    </font>
    <font>
      <b/>
      <sz val="14"/>
      <color theme="0"/>
      <name val="Rajdhani Bold"/>
    </font>
    <font>
      <sz val="11"/>
      <color theme="1"/>
      <name val="Rajdhani Bold"/>
    </font>
    <font>
      <b/>
      <sz val="18"/>
      <name val="Rajdhani Bold"/>
    </font>
    <font>
      <b/>
      <sz val="14"/>
      <name val="Rajdhani Bold"/>
    </font>
    <font>
      <sz val="8"/>
      <name val="Calibri"/>
      <family val="2"/>
      <scheme val="minor"/>
    </font>
    <font>
      <sz val="16"/>
      <name val="Arial"/>
      <family val="2"/>
    </font>
    <font>
      <b/>
      <sz val="16"/>
      <name val="Arial"/>
      <family val="2"/>
    </font>
    <font>
      <b/>
      <sz val="16"/>
      <color theme="0"/>
      <name val="Arial"/>
      <family val="2"/>
    </font>
    <font>
      <sz val="16"/>
      <color theme="1"/>
      <name val="Arial"/>
      <family val="2"/>
    </font>
    <font>
      <sz val="16"/>
      <color theme="0"/>
      <name val="Arial"/>
      <family val="2"/>
    </font>
    <font>
      <sz val="10"/>
      <name val="Arial Black"/>
      <family val="2"/>
    </font>
    <font>
      <sz val="12"/>
      <color theme="0"/>
      <name val="Arial Black"/>
      <family val="2"/>
    </font>
    <font>
      <b/>
      <sz val="14"/>
      <color theme="0"/>
      <name val="Arial"/>
      <family val="2"/>
    </font>
    <font>
      <sz val="11"/>
      <color theme="1"/>
      <name val="Arial"/>
      <family val="2"/>
    </font>
    <font>
      <sz val="14"/>
      <color theme="1"/>
      <name val="Arial"/>
      <family val="2"/>
    </font>
    <font>
      <sz val="11"/>
      <color theme="0"/>
      <name val="Arial"/>
      <family val="2"/>
    </font>
    <font>
      <b/>
      <sz val="11"/>
      <name val="Arial"/>
      <family val="2"/>
    </font>
    <font>
      <b/>
      <sz val="12"/>
      <color theme="1"/>
      <name val="Arial"/>
      <family val="2"/>
    </font>
    <font>
      <sz val="10"/>
      <color theme="1"/>
      <name val="Arial1"/>
    </font>
    <font>
      <sz val="11"/>
      <name val="Arial"/>
      <family val="2"/>
    </font>
    <font>
      <b/>
      <sz val="20"/>
      <color theme="1"/>
      <name val="Arial"/>
      <family val="2"/>
    </font>
    <font>
      <b/>
      <sz val="12"/>
      <name val="Arial"/>
      <family val="2"/>
    </font>
    <font>
      <sz val="11"/>
      <color rgb="FF000000"/>
      <name val="Arial"/>
      <charset val="1"/>
    </font>
    <font>
      <u/>
      <sz val="11"/>
      <color theme="10"/>
      <name val="Calibri"/>
      <family val="2"/>
      <scheme val="minor"/>
    </font>
    <font>
      <sz val="11"/>
      <color rgb="FFFF0000"/>
      <name val="Arial"/>
      <family val="2"/>
    </font>
    <font>
      <b/>
      <sz val="20"/>
      <name val="Arial"/>
      <family val="2"/>
    </font>
    <font>
      <sz val="12"/>
      <name val="Arial"/>
      <family val="2"/>
    </font>
    <font>
      <b/>
      <sz val="24"/>
      <color theme="1"/>
      <name val="Arial"/>
      <family val="2"/>
    </font>
  </fonts>
  <fills count="36">
    <fill>
      <patternFill patternType="none"/>
    </fill>
    <fill>
      <patternFill patternType="gray125"/>
    </fill>
    <fill>
      <patternFill patternType="solid">
        <fgColor theme="2"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FF99FF"/>
        <bgColor indexed="64"/>
      </patternFill>
    </fill>
    <fill>
      <patternFill patternType="solid">
        <fgColor rgb="FFFFCCFF"/>
        <bgColor indexed="64"/>
      </patternFill>
    </fill>
    <fill>
      <patternFill patternType="solid">
        <fgColor rgb="FF99FFCC"/>
        <bgColor indexed="64"/>
      </patternFill>
    </fill>
    <fill>
      <patternFill patternType="solid">
        <fgColor rgb="FFCCEC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66"/>
        <bgColor indexed="64"/>
      </patternFill>
    </fill>
    <fill>
      <patternFill patternType="solid">
        <fgColor rgb="FFFFFF99"/>
        <bgColor indexed="64"/>
      </patternFill>
    </fill>
    <fill>
      <patternFill patternType="solid">
        <fgColor rgb="FFFFC000"/>
        <bgColor indexed="64"/>
      </patternFill>
    </fill>
    <fill>
      <patternFill patternType="solid">
        <fgColor rgb="FFA5C33A"/>
        <bgColor indexed="64"/>
      </patternFill>
    </fill>
    <fill>
      <patternFill patternType="solid">
        <fgColor rgb="FF3D93A1"/>
        <bgColor indexed="64"/>
      </patternFill>
    </fill>
    <fill>
      <patternFill patternType="solid">
        <fgColor rgb="FFF2CC27"/>
        <bgColor indexed="64"/>
      </patternFill>
    </fill>
    <fill>
      <patternFill patternType="solid">
        <fgColor rgb="FFEFEFEF"/>
        <bgColor indexed="64"/>
      </patternFill>
    </fill>
    <fill>
      <patternFill patternType="solid">
        <fgColor rgb="FFD0EAF0"/>
        <bgColor indexed="64"/>
      </patternFill>
    </fill>
    <fill>
      <patternFill patternType="solid">
        <fgColor rgb="FFD8EDF0"/>
        <bgColor indexed="64"/>
      </patternFill>
    </fill>
    <fill>
      <patternFill patternType="solid">
        <fgColor rgb="FFF2CC27"/>
        <bgColor theme="4"/>
      </patternFill>
    </fill>
    <fill>
      <patternFill patternType="solid">
        <fgColor auto="1"/>
        <bgColor indexed="64"/>
      </patternFill>
    </fill>
    <fill>
      <patternFill patternType="solid">
        <fgColor rgb="FF3D93A1"/>
        <bgColor theme="4"/>
      </patternFill>
    </fill>
  </fills>
  <borders count="20">
    <border>
      <left/>
      <right/>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4CAEDF"/>
      </left>
      <right/>
      <top style="thin">
        <color rgb="FF4CAEDF"/>
      </top>
      <bottom/>
      <diagonal/>
    </border>
    <border>
      <left/>
      <right/>
      <top style="thin">
        <color rgb="FF4CAEDF"/>
      </top>
      <bottom/>
      <diagonal/>
    </border>
    <border>
      <left/>
      <right style="thin">
        <color rgb="FF4CAEDF"/>
      </right>
      <top style="thin">
        <color rgb="FF4CAEDF"/>
      </top>
      <bottom/>
      <diagonal/>
    </border>
    <border>
      <left style="thin">
        <color rgb="FF4CAEDF"/>
      </left>
      <right/>
      <top/>
      <bottom/>
      <diagonal/>
    </border>
    <border>
      <left/>
      <right style="thin">
        <color rgb="FF4CAEDF"/>
      </right>
      <top/>
      <bottom/>
      <diagonal/>
    </border>
    <border>
      <left style="thin">
        <color rgb="FF4CAEDF"/>
      </left>
      <right/>
      <top/>
      <bottom style="thin">
        <color rgb="FF4CAEDF"/>
      </bottom>
      <diagonal/>
    </border>
    <border>
      <left/>
      <right/>
      <top/>
      <bottom style="thin">
        <color rgb="FF4CAEDF"/>
      </bottom>
      <diagonal/>
    </border>
    <border>
      <left/>
      <right style="thin">
        <color rgb="FF4CAEDF"/>
      </right>
      <top/>
      <bottom style="thin">
        <color rgb="FF4CAEDF"/>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165" fontId="31" fillId="0" borderId="0"/>
    <xf numFmtId="0" fontId="36" fillId="0" borderId="0" applyNumberFormat="0" applyFill="0" applyBorder="0" applyAlignment="0" applyProtection="0"/>
  </cellStyleXfs>
  <cellXfs count="213">
    <xf numFmtId="0" fontId="0" fillId="0" borderId="0" xfId="0"/>
    <xf numFmtId="0" fontId="0" fillId="0" borderId="0" xfId="0" applyAlignment="1">
      <alignment wrapText="1"/>
    </xf>
    <xf numFmtId="0" fontId="0" fillId="5" borderId="0" xfId="0" applyFill="1" applyAlignment="1">
      <alignment horizontal="center"/>
    </xf>
    <xf numFmtId="0" fontId="0" fillId="9" borderId="0" xfId="0" applyFill="1" applyAlignment="1">
      <alignment horizontal="center"/>
    </xf>
    <xf numFmtId="0" fontId="0" fillId="7" borderId="0" xfId="0" applyFill="1" applyAlignment="1">
      <alignment horizontal="center"/>
    </xf>
    <xf numFmtId="0" fontId="0" fillId="13" borderId="0" xfId="0" applyFill="1" applyAlignment="1">
      <alignment horizontal="center"/>
    </xf>
    <xf numFmtId="0" fontId="0" fillId="12"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0" fillId="11" borderId="0" xfId="0" applyFill="1" applyAlignment="1">
      <alignment horizontal="center" vertical="center"/>
    </xf>
    <xf numFmtId="0" fontId="0" fillId="0" borderId="0" xfId="0" applyAlignment="1">
      <alignment horizontal="center" vertical="center"/>
    </xf>
    <xf numFmtId="0" fontId="0" fillId="14" borderId="0" xfId="0" applyFill="1" applyAlignment="1">
      <alignment horizontal="center" vertical="center" wrapText="1"/>
    </xf>
    <xf numFmtId="0" fontId="0" fillId="15" borderId="0" xfId="0" applyFill="1" applyAlignment="1">
      <alignment horizontal="center" wrapText="1"/>
    </xf>
    <xf numFmtId="14" fontId="0" fillId="0" borderId="0" xfId="0" applyNumberFormat="1"/>
    <xf numFmtId="49" fontId="0" fillId="0" borderId="0" xfId="0" applyNumberFormat="1"/>
    <xf numFmtId="0" fontId="0" fillId="2" borderId="0" xfId="0" applyFill="1" applyAlignment="1">
      <alignment horizontal="center" vertical="center" wrapText="1"/>
    </xf>
    <xf numFmtId="0" fontId="0" fillId="17" borderId="0" xfId="0" applyFill="1" applyAlignment="1">
      <alignment horizontal="center"/>
    </xf>
    <xf numFmtId="0" fontId="0" fillId="18" borderId="0" xfId="0" applyFill="1" applyAlignment="1">
      <alignment horizontal="center" vertical="center"/>
    </xf>
    <xf numFmtId="0" fontId="0" fillId="19" borderId="0" xfId="0" applyFill="1" applyAlignment="1">
      <alignment horizontal="center"/>
    </xf>
    <xf numFmtId="0" fontId="0" fillId="20" borderId="0" xfId="0" applyFill="1" applyAlignment="1">
      <alignment horizontal="center" vertical="center" wrapText="1"/>
    </xf>
    <xf numFmtId="0" fontId="0" fillId="21" borderId="0" xfId="0" applyFill="1" applyAlignment="1">
      <alignment horizontal="center"/>
    </xf>
    <xf numFmtId="0" fontId="0" fillId="3" borderId="0" xfId="0" applyFill="1" applyAlignment="1">
      <alignment horizontal="center" vertical="center"/>
    </xf>
    <xf numFmtId="0" fontId="0" fillId="16" borderId="0" xfId="0" applyFill="1" applyAlignment="1">
      <alignment horizontal="center" vertical="center"/>
    </xf>
    <xf numFmtId="0" fontId="0" fillId="10" borderId="0" xfId="0" applyFill="1" applyAlignment="1">
      <alignment horizontal="center"/>
    </xf>
    <xf numFmtId="0" fontId="0" fillId="22" borderId="0" xfId="0" applyFill="1" applyAlignment="1">
      <alignment horizontal="center" vertical="center" wrapText="1"/>
    </xf>
    <xf numFmtId="0" fontId="0" fillId="8" borderId="0" xfId="0" applyFill="1" applyAlignment="1">
      <alignment horizontal="center"/>
    </xf>
    <xf numFmtId="0" fontId="0" fillId="23" borderId="0" xfId="0" applyFill="1" applyAlignment="1">
      <alignment horizontal="center" vertical="center"/>
    </xf>
    <xf numFmtId="0" fontId="0" fillId="24" borderId="0" xfId="0" applyFill="1" applyAlignment="1">
      <alignment horizontal="center" vertical="center"/>
    </xf>
    <xf numFmtId="0" fontId="0" fillId="25" borderId="0" xfId="0" applyFill="1" applyAlignment="1">
      <alignment horizontal="center"/>
    </xf>
    <xf numFmtId="49" fontId="0" fillId="0" borderId="0" xfId="0" applyNumberFormat="1" applyAlignment="1">
      <alignment horizontal="left"/>
    </xf>
    <xf numFmtId="0" fontId="0" fillId="0" borderId="0" xfId="0" applyAlignment="1">
      <alignment vertical="center"/>
    </xf>
    <xf numFmtId="0" fontId="4" fillId="0" borderId="0" xfId="0" applyFont="1" applyAlignment="1">
      <alignment horizontal="center" vertical="center"/>
    </xf>
    <xf numFmtId="164" fontId="6" fillId="0" borderId="0" xfId="0" applyNumberFormat="1" applyFont="1" applyAlignment="1">
      <alignment vertical="center"/>
    </xf>
    <xf numFmtId="0" fontId="0" fillId="0" borderId="0" xfId="0" applyAlignment="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vertical="center"/>
    </xf>
    <xf numFmtId="0" fontId="14" fillId="0" borderId="0" xfId="0" applyFont="1" applyAlignment="1">
      <alignment horizontal="center"/>
    </xf>
    <xf numFmtId="0" fontId="14" fillId="0" borderId="0" xfId="0" applyFont="1"/>
    <xf numFmtId="0" fontId="13"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wrapText="1"/>
    </xf>
    <xf numFmtId="10" fontId="16" fillId="0" borderId="0" xfId="0" applyNumberFormat="1" applyFont="1" applyAlignment="1">
      <alignment vertical="center"/>
    </xf>
    <xf numFmtId="0" fontId="18" fillId="0" borderId="0" xfId="0" applyFont="1" applyAlignment="1">
      <alignment vertical="center"/>
    </xf>
    <xf numFmtId="0" fontId="20" fillId="0" borderId="0" xfId="0" applyFont="1" applyAlignment="1">
      <alignment vertical="center"/>
    </xf>
    <xf numFmtId="0" fontId="21" fillId="0" borderId="0" xfId="0" applyFont="1"/>
    <xf numFmtId="0" fontId="20" fillId="0" borderId="0" xfId="0" applyFont="1" applyAlignment="1">
      <alignment horizontal="center" vertical="center"/>
    </xf>
    <xf numFmtId="0" fontId="19" fillId="0" borderId="0" xfId="0" applyFont="1" applyAlignment="1">
      <alignment vertical="center"/>
    </xf>
    <xf numFmtId="164" fontId="21" fillId="0" borderId="0" xfId="0" applyNumberFormat="1" applyFont="1" applyAlignment="1">
      <alignment vertical="center"/>
    </xf>
    <xf numFmtId="0" fontId="21" fillId="0" borderId="0" xfId="0" applyFont="1" applyAlignment="1">
      <alignment horizontal="center"/>
    </xf>
    <xf numFmtId="0" fontId="22" fillId="0" borderId="0" xfId="0" applyFont="1" applyAlignment="1">
      <alignment horizontal="center" vertical="center"/>
    </xf>
    <xf numFmtId="0" fontId="18" fillId="0" borderId="0" xfId="0" applyFont="1"/>
    <xf numFmtId="0" fontId="20" fillId="27" borderId="0" xfId="0" applyFont="1" applyFill="1" applyAlignment="1">
      <alignment vertical="center"/>
    </xf>
    <xf numFmtId="0" fontId="20" fillId="28" borderId="0" xfId="0" applyFont="1" applyFill="1" applyAlignment="1">
      <alignment vertical="center"/>
    </xf>
    <xf numFmtId="0" fontId="20" fillId="29" borderId="0" xfId="0" applyFont="1" applyFill="1" applyAlignment="1">
      <alignment vertical="center"/>
    </xf>
    <xf numFmtId="0" fontId="20" fillId="30" borderId="0" xfId="0" applyFont="1" applyFill="1" applyAlignment="1">
      <alignment vertical="center"/>
    </xf>
    <xf numFmtId="0" fontId="18" fillId="29" borderId="0" xfId="0" applyFont="1" applyFill="1" applyAlignment="1">
      <alignment horizontal="center" vertical="center"/>
    </xf>
    <xf numFmtId="44" fontId="21" fillId="28" borderId="0" xfId="0" applyNumberFormat="1" applyFont="1" applyFill="1"/>
    <xf numFmtId="0" fontId="21" fillId="29" borderId="0" xfId="0" applyFont="1" applyFill="1" applyAlignment="1">
      <alignment horizontal="center"/>
    </xf>
    <xf numFmtId="0" fontId="18" fillId="27" borderId="0" xfId="0" applyFont="1" applyFill="1" applyAlignment="1">
      <alignment horizontal="center"/>
    </xf>
    <xf numFmtId="0" fontId="26" fillId="0" borderId="0" xfId="0" applyFont="1"/>
    <xf numFmtId="164" fontId="27" fillId="28" borderId="0" xfId="0" applyNumberFormat="1" applyFont="1" applyFill="1" applyAlignment="1">
      <alignment vertical="center"/>
    </xf>
    <xf numFmtId="0" fontId="28" fillId="28" borderId="0" xfId="0" applyFont="1" applyFill="1" applyAlignment="1">
      <alignment horizontal="center" vertical="center"/>
    </xf>
    <xf numFmtId="0" fontId="18" fillId="0" borderId="0" xfId="0" applyFont="1" applyAlignment="1">
      <alignment horizontal="center" vertical="center"/>
    </xf>
    <xf numFmtId="44" fontId="21" fillId="0" borderId="0" xfId="0" applyNumberFormat="1" applyFont="1"/>
    <xf numFmtId="0" fontId="18" fillId="0" borderId="0" xfId="0" applyFont="1" applyAlignment="1">
      <alignment horizontal="center"/>
    </xf>
    <xf numFmtId="44" fontId="30" fillId="28" borderId="0" xfId="0" applyNumberFormat="1" applyFont="1" applyFill="1"/>
    <xf numFmtId="0" fontId="3" fillId="0" borderId="0" xfId="0" applyFont="1"/>
    <xf numFmtId="0" fontId="0" fillId="0" borderId="0" xfId="0" applyAlignment="1">
      <alignment horizontal="left"/>
    </xf>
    <xf numFmtId="10" fontId="0" fillId="0" borderId="0" xfId="0" applyNumberFormat="1" applyAlignment="1">
      <alignment horizontal="left"/>
    </xf>
    <xf numFmtId="0" fontId="33" fillId="0" borderId="0" xfId="0" applyFont="1" applyAlignment="1">
      <alignment horizontal="left" vertical="center"/>
    </xf>
    <xf numFmtId="49" fontId="0" fillId="34" borderId="0" xfId="0" applyNumberFormat="1" applyFill="1" applyAlignment="1">
      <alignment horizontal="left"/>
    </xf>
    <xf numFmtId="49" fontId="34" fillId="29" borderId="17" xfId="0" applyNumberFormat="1" applyFont="1" applyFill="1" applyBorder="1" applyAlignment="1">
      <alignment horizontal="left" vertical="center"/>
    </xf>
    <xf numFmtId="0" fontId="34" fillId="33" borderId="17" xfId="0" applyFont="1" applyFill="1" applyBorder="1" applyAlignment="1">
      <alignment horizontal="left" vertical="center" wrapText="1"/>
    </xf>
    <xf numFmtId="0" fontId="34" fillId="35" borderId="17" xfId="0" applyFont="1" applyFill="1" applyBorder="1" applyAlignment="1">
      <alignment horizontal="left" vertical="center" wrapText="1"/>
    </xf>
    <xf numFmtId="14" fontId="34" fillId="35" borderId="17" xfId="0" applyNumberFormat="1" applyFont="1" applyFill="1" applyBorder="1" applyAlignment="1">
      <alignment horizontal="left" vertical="center" wrapText="1"/>
    </xf>
    <xf numFmtId="0" fontId="2" fillId="0" borderId="0" xfId="0" applyFont="1"/>
    <xf numFmtId="0" fontId="2" fillId="0" borderId="0" xfId="0" applyFont="1" applyAlignment="1">
      <alignment vertical="center"/>
    </xf>
    <xf numFmtId="14" fontId="2" fillId="0" borderId="0" xfId="0" applyNumberFormat="1" applyFont="1"/>
    <xf numFmtId="49" fontId="2" fillId="0" borderId="0" xfId="0" applyNumberFormat="1" applyFont="1"/>
    <xf numFmtId="49" fontId="2" fillId="0" borderId="0" xfId="0" applyNumberFormat="1" applyFont="1" applyAlignment="1">
      <alignment horizontal="left"/>
    </xf>
    <xf numFmtId="0" fontId="2" fillId="0" borderId="0" xfId="0" applyFont="1" applyAlignment="1">
      <alignment horizontal="left"/>
    </xf>
    <xf numFmtId="49" fontId="2" fillId="34" borderId="0" xfId="0" applyNumberFormat="1" applyFont="1" applyFill="1" applyAlignment="1">
      <alignment horizontal="left"/>
    </xf>
    <xf numFmtId="10" fontId="2" fillId="0" borderId="0" xfId="0" applyNumberFormat="1" applyFont="1" applyAlignment="1">
      <alignment horizontal="left"/>
    </xf>
    <xf numFmtId="14" fontId="32" fillId="0" borderId="18" xfId="0" applyNumberFormat="1" applyFont="1" applyBorder="1" applyAlignment="1">
      <alignment horizontal="left" vertical="center" wrapText="1"/>
    </xf>
    <xf numFmtId="14" fontId="32" fillId="0" borderId="18" xfId="0" applyNumberFormat="1" applyFont="1" applyBorder="1" applyAlignment="1">
      <alignment horizontal="left" vertical="center"/>
    </xf>
    <xf numFmtId="10" fontId="32" fillId="0" borderId="18" xfId="0" applyNumberFormat="1" applyFont="1" applyBorder="1" applyAlignment="1">
      <alignment horizontal="left"/>
    </xf>
    <xf numFmtId="49" fontId="32" fillId="0" borderId="18" xfId="0" applyNumberFormat="1" applyFont="1" applyBorder="1" applyAlignment="1">
      <alignment horizontal="left" vertical="center"/>
    </xf>
    <xf numFmtId="0" fontId="32" fillId="0" borderId="18" xfId="0" applyFont="1" applyBorder="1" applyAlignment="1">
      <alignment horizontal="left" vertical="center" wrapText="1"/>
    </xf>
    <xf numFmtId="49" fontId="32" fillId="0" borderId="19" xfId="0" applyNumberFormat="1" applyFont="1" applyBorder="1" applyAlignment="1">
      <alignment horizontal="left" vertical="center"/>
    </xf>
    <xf numFmtId="0" fontId="32" fillId="0" borderId="19" xfId="0" applyFont="1" applyBorder="1" applyAlignment="1">
      <alignment horizontal="left" vertical="center" wrapText="1"/>
    </xf>
    <xf numFmtId="14" fontId="32" fillId="0" borderId="19" xfId="0" applyNumberFormat="1" applyFont="1" applyBorder="1" applyAlignment="1">
      <alignment horizontal="left" vertical="center"/>
    </xf>
    <xf numFmtId="49" fontId="0" fillId="0" borderId="0" xfId="0" applyNumberFormat="1" applyAlignment="1">
      <alignment horizontal="left" wrapText="1"/>
    </xf>
    <xf numFmtId="49" fontId="34" fillId="29" borderId="17" xfId="0" applyNumberFormat="1" applyFont="1" applyFill="1" applyBorder="1" applyAlignment="1">
      <alignment horizontal="left" vertical="center" wrapText="1"/>
    </xf>
    <xf numFmtId="49" fontId="32" fillId="0" borderId="18" xfId="0" applyNumberFormat="1" applyFont="1" applyBorder="1" applyAlignment="1">
      <alignment horizontal="left" vertical="center" wrapText="1"/>
    </xf>
    <xf numFmtId="49" fontId="32" fillId="0" borderId="19" xfId="0" applyNumberFormat="1" applyFont="1" applyBorder="1" applyAlignment="1">
      <alignment horizontal="left" vertical="center" wrapText="1"/>
    </xf>
    <xf numFmtId="49" fontId="2" fillId="0" borderId="0" xfId="0" applyNumberFormat="1" applyFont="1" applyAlignment="1">
      <alignment horizontal="left" wrapText="1"/>
    </xf>
    <xf numFmtId="10" fontId="32" fillId="0" borderId="18" xfId="0" applyNumberFormat="1" applyFont="1" applyBorder="1" applyAlignment="1">
      <alignment horizontal="left" vertical="center" wrapText="1"/>
    </xf>
    <xf numFmtId="10" fontId="32" fillId="0" borderId="18" xfId="0" applyNumberFormat="1" applyFont="1" applyBorder="1" applyAlignment="1">
      <alignment horizontal="left" vertical="center"/>
    </xf>
    <xf numFmtId="0" fontId="35" fillId="0" borderId="0" xfId="0" applyFont="1" applyAlignment="1">
      <alignment vertical="center"/>
    </xf>
    <xf numFmtId="0" fontId="32" fillId="0" borderId="18" xfId="0" applyFont="1" applyBorder="1" applyAlignment="1">
      <alignment horizontal="center" vertical="center" wrapText="1"/>
    </xf>
    <xf numFmtId="49" fontId="32" fillId="0" borderId="18" xfId="0" applyNumberFormat="1" applyFont="1" applyBorder="1" applyAlignment="1">
      <alignment horizontal="center" vertical="center" wrapText="1"/>
    </xf>
    <xf numFmtId="49" fontId="32" fillId="0" borderId="19" xfId="0" applyNumberFormat="1" applyFont="1" applyBorder="1" applyAlignment="1">
      <alignment horizontal="center" vertical="center" wrapText="1"/>
    </xf>
    <xf numFmtId="10" fontId="32" fillId="0" borderId="18" xfId="0" applyNumberFormat="1" applyFont="1" applyBorder="1" applyAlignment="1">
      <alignment horizontal="center" vertical="center"/>
    </xf>
    <xf numFmtId="0" fontId="37" fillId="0" borderId="18" xfId="0" applyFont="1" applyBorder="1" applyAlignment="1">
      <alignment horizontal="left" vertical="center" wrapText="1"/>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18" fillId="0" borderId="0" xfId="0" applyFont="1" applyAlignment="1">
      <alignment horizontal="left" vertical="center"/>
    </xf>
    <xf numFmtId="0" fontId="18" fillId="31" borderId="0" xfId="0" applyFont="1" applyFill="1" applyAlignment="1">
      <alignment horizontal="center" vertical="center" wrapText="1"/>
    </xf>
    <xf numFmtId="0" fontId="19" fillId="28" borderId="0" xfId="0" applyFont="1" applyFill="1" applyAlignment="1">
      <alignment horizontal="center" vertical="center"/>
    </xf>
    <xf numFmtId="164" fontId="24" fillId="28" borderId="1" xfId="0" applyNumberFormat="1" applyFont="1" applyFill="1" applyBorder="1" applyAlignment="1">
      <alignment horizontal="center" vertical="center"/>
    </xf>
    <xf numFmtId="164" fontId="24" fillId="28" borderId="2" xfId="0" applyNumberFormat="1" applyFont="1" applyFill="1" applyBorder="1" applyAlignment="1">
      <alignment horizontal="center" vertical="center"/>
    </xf>
    <xf numFmtId="164" fontId="24" fillId="28" borderId="3" xfId="0" applyNumberFormat="1" applyFont="1" applyFill="1" applyBorder="1" applyAlignment="1">
      <alignment horizontal="center" vertical="center"/>
    </xf>
    <xf numFmtId="164" fontId="24" fillId="28" borderId="4" xfId="0" applyNumberFormat="1" applyFont="1" applyFill="1" applyBorder="1" applyAlignment="1">
      <alignment horizontal="center" vertical="center"/>
    </xf>
    <xf numFmtId="164" fontId="24" fillId="28" borderId="0" xfId="0" applyNumberFormat="1" applyFont="1" applyFill="1" applyAlignment="1">
      <alignment horizontal="center" vertical="center"/>
    </xf>
    <xf numFmtId="164" fontId="24" fillId="28" borderId="5" xfId="0" applyNumberFormat="1" applyFont="1" applyFill="1" applyBorder="1" applyAlignment="1">
      <alignment horizontal="center" vertical="center"/>
    </xf>
    <xf numFmtId="164" fontId="24" fillId="28" borderId="6" xfId="0" applyNumberFormat="1" applyFont="1" applyFill="1" applyBorder="1" applyAlignment="1">
      <alignment horizontal="center" vertical="center"/>
    </xf>
    <xf numFmtId="164" fontId="24" fillId="28" borderId="7" xfId="0" applyNumberFormat="1" applyFont="1" applyFill="1" applyBorder="1" applyAlignment="1">
      <alignment horizontal="center" vertical="center"/>
    </xf>
    <xf numFmtId="164" fontId="24" fillId="28" borderId="8" xfId="0" applyNumberFormat="1" applyFont="1" applyFill="1" applyBorder="1" applyAlignment="1">
      <alignment horizontal="center" vertical="center"/>
    </xf>
    <xf numFmtId="44" fontId="24" fillId="28" borderId="1" xfId="0" applyNumberFormat="1" applyFont="1" applyFill="1" applyBorder="1" applyAlignment="1">
      <alignment horizontal="center" vertical="center"/>
    </xf>
    <xf numFmtId="0" fontId="24" fillId="28" borderId="2" xfId="0" applyFont="1" applyFill="1" applyBorder="1" applyAlignment="1">
      <alignment horizontal="center" vertical="center"/>
    </xf>
    <xf numFmtId="0" fontId="24" fillId="28" borderId="3" xfId="0" applyFont="1" applyFill="1" applyBorder="1" applyAlignment="1">
      <alignment horizontal="center" vertical="center"/>
    </xf>
    <xf numFmtId="0" fontId="24" fillId="28" borderId="4" xfId="0" applyFont="1" applyFill="1" applyBorder="1" applyAlignment="1">
      <alignment horizontal="center" vertical="center"/>
    </xf>
    <xf numFmtId="0" fontId="24" fillId="28" borderId="0" xfId="0" applyFont="1" applyFill="1" applyAlignment="1">
      <alignment horizontal="center" vertical="center"/>
    </xf>
    <xf numFmtId="0" fontId="24" fillId="28" borderId="5" xfId="0" applyFont="1" applyFill="1" applyBorder="1" applyAlignment="1">
      <alignment horizontal="center" vertical="center"/>
    </xf>
    <xf numFmtId="0" fontId="24" fillId="28" borderId="6" xfId="0" applyFont="1" applyFill="1" applyBorder="1" applyAlignment="1">
      <alignment horizontal="center" vertical="center"/>
    </xf>
    <xf numFmtId="0" fontId="24" fillId="28" borderId="7" xfId="0" applyFont="1" applyFill="1" applyBorder="1" applyAlignment="1">
      <alignment horizontal="center" vertical="center"/>
    </xf>
    <xf numFmtId="0" fontId="24" fillId="28" borderId="8" xfId="0" applyFont="1" applyFill="1" applyBorder="1" applyAlignment="1">
      <alignment horizontal="center" vertical="center"/>
    </xf>
    <xf numFmtId="9" fontId="20" fillId="28" borderId="1" xfId="1" applyFont="1" applyFill="1" applyBorder="1" applyAlignment="1">
      <alignment horizontal="center" vertical="center"/>
    </xf>
    <xf numFmtId="9" fontId="20" fillId="28" borderId="2" xfId="1" applyFont="1" applyFill="1" applyBorder="1" applyAlignment="1">
      <alignment horizontal="center" vertical="center"/>
    </xf>
    <xf numFmtId="9" fontId="20" fillId="28" borderId="3" xfId="1" applyFont="1" applyFill="1" applyBorder="1" applyAlignment="1">
      <alignment horizontal="center" vertical="center"/>
    </xf>
    <xf numFmtId="9" fontId="20" fillId="28" borderId="4" xfId="1" applyFont="1" applyFill="1" applyBorder="1" applyAlignment="1">
      <alignment horizontal="center" vertical="center"/>
    </xf>
    <xf numFmtId="9" fontId="20" fillId="28" borderId="0" xfId="1" applyFont="1" applyFill="1" applyBorder="1" applyAlignment="1">
      <alignment horizontal="center" vertical="center"/>
    </xf>
    <xf numFmtId="9" fontId="20" fillId="28" borderId="5" xfId="1" applyFont="1" applyFill="1" applyBorder="1" applyAlignment="1">
      <alignment horizontal="center" vertical="center"/>
    </xf>
    <xf numFmtId="9" fontId="20" fillId="28" borderId="6" xfId="1" applyFont="1" applyFill="1" applyBorder="1" applyAlignment="1">
      <alignment horizontal="center" vertical="center"/>
    </xf>
    <xf numFmtId="9" fontId="20" fillId="28" borderId="7" xfId="1" applyFont="1" applyFill="1" applyBorder="1" applyAlignment="1">
      <alignment horizontal="center" vertical="center"/>
    </xf>
    <xf numFmtId="9" fontId="20" fillId="28" borderId="8" xfId="1" applyFont="1" applyFill="1" applyBorder="1" applyAlignment="1">
      <alignment horizontal="center" vertical="center"/>
    </xf>
    <xf numFmtId="0" fontId="23" fillId="31" borderId="0" xfId="0" applyFont="1" applyFill="1" applyAlignment="1">
      <alignment horizontal="center" vertical="center"/>
    </xf>
    <xf numFmtId="0" fontId="23" fillId="31" borderId="0" xfId="0" applyFont="1" applyFill="1" applyAlignment="1">
      <alignment horizontal="center" vertical="center" wrapText="1"/>
    </xf>
    <xf numFmtId="0" fontId="20" fillId="28" borderId="1" xfId="0" applyFont="1" applyFill="1" applyBorder="1" applyAlignment="1">
      <alignment horizontal="center" vertical="center"/>
    </xf>
    <xf numFmtId="0" fontId="20" fillId="28" borderId="2" xfId="0" applyFont="1" applyFill="1" applyBorder="1" applyAlignment="1">
      <alignment horizontal="center" vertical="center"/>
    </xf>
    <xf numFmtId="0" fontId="20" fillId="28" borderId="3" xfId="0" applyFont="1" applyFill="1" applyBorder="1" applyAlignment="1">
      <alignment horizontal="center" vertical="center"/>
    </xf>
    <xf numFmtId="0" fontId="20" fillId="28" borderId="4" xfId="0" applyFont="1" applyFill="1" applyBorder="1" applyAlignment="1">
      <alignment horizontal="center" vertical="center"/>
    </xf>
    <xf numFmtId="0" fontId="20" fillId="28" borderId="0" xfId="0" applyFont="1" applyFill="1" applyAlignment="1">
      <alignment horizontal="center" vertical="center"/>
    </xf>
    <xf numFmtId="0" fontId="20" fillId="28" borderId="5" xfId="0" applyFont="1" applyFill="1" applyBorder="1" applyAlignment="1">
      <alignment horizontal="center" vertical="center"/>
    </xf>
    <xf numFmtId="0" fontId="20" fillId="28" borderId="6" xfId="0" applyFont="1" applyFill="1" applyBorder="1" applyAlignment="1">
      <alignment horizontal="center" vertical="center"/>
    </xf>
    <xf numFmtId="0" fontId="20" fillId="28" borderId="7" xfId="0" applyFont="1" applyFill="1" applyBorder="1" applyAlignment="1">
      <alignment horizontal="center" vertical="center"/>
    </xf>
    <xf numFmtId="0" fontId="20" fillId="28" borderId="8" xfId="0" applyFont="1" applyFill="1" applyBorder="1" applyAlignment="1">
      <alignment horizontal="center" vertical="center"/>
    </xf>
    <xf numFmtId="14" fontId="20" fillId="28" borderId="1" xfId="0" applyNumberFormat="1" applyFont="1" applyFill="1" applyBorder="1" applyAlignment="1">
      <alignment horizontal="center" vertical="center"/>
    </xf>
    <xf numFmtId="164" fontId="25" fillId="32" borderId="0" xfId="0" applyNumberFormat="1" applyFont="1" applyFill="1" applyAlignment="1">
      <alignment horizontal="center" vertical="center"/>
    </xf>
    <xf numFmtId="0" fontId="0" fillId="32" borderId="0" xfId="0" applyFill="1" applyAlignment="1">
      <alignment horizontal="center" vertical="center"/>
    </xf>
    <xf numFmtId="0" fontId="29" fillId="32" borderId="0" xfId="0" applyFont="1" applyFill="1" applyAlignment="1">
      <alignment horizontal="center" vertical="center"/>
    </xf>
    <xf numFmtId="164" fontId="27" fillId="28" borderId="0" xfId="0" applyNumberFormat="1" applyFont="1" applyFill="1" applyAlignment="1">
      <alignment vertical="center"/>
    </xf>
    <xf numFmtId="0" fontId="0" fillId="28" borderId="0" xfId="0" applyFill="1" applyAlignment="1">
      <alignment vertical="center"/>
    </xf>
    <xf numFmtId="44" fontId="25" fillId="28" borderId="2" xfId="0" applyNumberFormat="1" applyFont="1" applyFill="1"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10" fontId="25" fillId="28" borderId="0" xfId="0" applyNumberFormat="1" applyFont="1" applyFill="1" applyAlignment="1">
      <alignment horizontal="center" vertical="center"/>
    </xf>
    <xf numFmtId="0" fontId="6" fillId="0" borderId="0" xfId="0" applyFont="1"/>
    <xf numFmtId="0" fontId="15" fillId="26" borderId="0" xfId="0" applyFont="1" applyFill="1" applyAlignment="1">
      <alignment horizontal="center" vertical="center"/>
    </xf>
    <xf numFmtId="0" fontId="10" fillId="26" borderId="0" xfId="0" applyFont="1" applyFill="1" applyAlignment="1">
      <alignment horizontal="center" vertical="center" wrapText="1"/>
    </xf>
    <xf numFmtId="0" fontId="11" fillId="8" borderId="0" xfId="0" applyFont="1" applyFill="1" applyAlignment="1">
      <alignment horizontal="center" vertical="center"/>
    </xf>
    <xf numFmtId="0" fontId="11" fillId="8" borderId="0" xfId="0" applyFont="1" applyFill="1" applyAlignment="1">
      <alignment horizontal="center" vertical="center" wrapText="1"/>
    </xf>
    <xf numFmtId="10" fontId="16" fillId="26" borderId="9" xfId="0" applyNumberFormat="1" applyFont="1" applyFill="1" applyBorder="1" applyAlignment="1">
      <alignment horizontal="center" vertical="center"/>
    </xf>
    <xf numFmtId="10" fontId="16" fillId="26" borderId="10" xfId="0" applyNumberFormat="1" applyFont="1" applyFill="1" applyBorder="1" applyAlignment="1">
      <alignment horizontal="center" vertical="center"/>
    </xf>
    <xf numFmtId="10" fontId="16" fillId="26" borderId="11" xfId="0" applyNumberFormat="1" applyFont="1" applyFill="1" applyBorder="1" applyAlignment="1">
      <alignment horizontal="center" vertical="center"/>
    </xf>
    <xf numFmtId="10" fontId="16" fillId="26" borderId="12" xfId="0" applyNumberFormat="1" applyFont="1" applyFill="1" applyBorder="1" applyAlignment="1">
      <alignment horizontal="center" vertical="center"/>
    </xf>
    <xf numFmtId="10" fontId="16" fillId="26" borderId="0" xfId="0" applyNumberFormat="1" applyFont="1" applyFill="1" applyAlignment="1">
      <alignment horizontal="center" vertical="center"/>
    </xf>
    <xf numFmtId="10" fontId="16" fillId="26" borderId="13" xfId="0" applyNumberFormat="1" applyFont="1" applyFill="1" applyBorder="1" applyAlignment="1">
      <alignment horizontal="center" vertical="center"/>
    </xf>
    <xf numFmtId="10" fontId="16" fillId="26" borderId="14" xfId="0" applyNumberFormat="1" applyFont="1" applyFill="1" applyBorder="1" applyAlignment="1">
      <alignment horizontal="center" vertical="center"/>
    </xf>
    <xf numFmtId="10" fontId="16" fillId="26" borderId="15" xfId="0" applyNumberFormat="1" applyFont="1" applyFill="1" applyBorder="1" applyAlignment="1">
      <alignment horizontal="center" vertical="center"/>
    </xf>
    <xf numFmtId="10" fontId="16" fillId="26" borderId="16" xfId="0" applyNumberFormat="1" applyFont="1" applyFill="1" applyBorder="1" applyAlignment="1">
      <alignment horizontal="center" vertical="center"/>
    </xf>
    <xf numFmtId="4" fontId="16" fillId="26" borderId="1" xfId="0" applyNumberFormat="1" applyFont="1" applyFill="1" applyBorder="1" applyAlignment="1">
      <alignment horizontal="center" vertical="center"/>
    </xf>
    <xf numFmtId="4" fontId="16" fillId="26" borderId="2" xfId="0" applyNumberFormat="1" applyFont="1" applyFill="1" applyBorder="1" applyAlignment="1">
      <alignment horizontal="center" vertical="center"/>
    </xf>
    <xf numFmtId="4" fontId="16" fillId="26" borderId="3" xfId="0" applyNumberFormat="1" applyFont="1" applyFill="1" applyBorder="1" applyAlignment="1">
      <alignment horizontal="center" vertical="center"/>
    </xf>
    <xf numFmtId="4" fontId="16" fillId="26" borderId="4" xfId="0" applyNumberFormat="1" applyFont="1" applyFill="1" applyBorder="1" applyAlignment="1">
      <alignment horizontal="center" vertical="center"/>
    </xf>
    <xf numFmtId="4" fontId="16" fillId="26" borderId="0" xfId="0" applyNumberFormat="1" applyFont="1" applyFill="1" applyAlignment="1">
      <alignment horizontal="center" vertical="center"/>
    </xf>
    <xf numFmtId="4" fontId="16" fillId="26" borderId="5" xfId="0" applyNumberFormat="1" applyFont="1" applyFill="1" applyBorder="1" applyAlignment="1">
      <alignment horizontal="center" vertical="center"/>
    </xf>
    <xf numFmtId="4" fontId="16" fillId="26" borderId="6" xfId="0" applyNumberFormat="1" applyFont="1" applyFill="1" applyBorder="1" applyAlignment="1">
      <alignment horizontal="center" vertical="center"/>
    </xf>
    <xf numFmtId="4" fontId="16" fillId="26" borderId="7" xfId="0" applyNumberFormat="1" applyFont="1" applyFill="1" applyBorder="1" applyAlignment="1">
      <alignment horizontal="center" vertical="center"/>
    </xf>
    <xf numFmtId="4" fontId="16" fillId="26" borderId="8" xfId="0" applyNumberFormat="1" applyFont="1" applyFill="1" applyBorder="1" applyAlignment="1">
      <alignment horizontal="center" vertical="center"/>
    </xf>
    <xf numFmtId="44" fontId="16" fillId="26" borderId="1" xfId="0" applyNumberFormat="1" applyFont="1" applyFill="1" applyBorder="1" applyAlignment="1">
      <alignment horizontal="center" vertical="center"/>
    </xf>
    <xf numFmtId="0" fontId="16" fillId="26" borderId="2" xfId="0" applyFont="1" applyFill="1" applyBorder="1" applyAlignment="1">
      <alignment horizontal="center" vertical="center"/>
    </xf>
    <xf numFmtId="0" fontId="16" fillId="26" borderId="3" xfId="0" applyFont="1" applyFill="1" applyBorder="1" applyAlignment="1">
      <alignment horizontal="center" vertical="center"/>
    </xf>
    <xf numFmtId="0" fontId="16" fillId="26" borderId="4" xfId="0" applyFont="1" applyFill="1" applyBorder="1" applyAlignment="1">
      <alignment horizontal="center" vertical="center"/>
    </xf>
    <xf numFmtId="0" fontId="16" fillId="26" borderId="0" xfId="0" applyFont="1" applyFill="1" applyAlignment="1">
      <alignment horizontal="center" vertical="center"/>
    </xf>
    <xf numFmtId="0" fontId="16" fillId="26" borderId="5" xfId="0" applyFont="1" applyFill="1" applyBorder="1" applyAlignment="1">
      <alignment horizontal="center" vertical="center"/>
    </xf>
    <xf numFmtId="0" fontId="16" fillId="26" borderId="6" xfId="0" applyFont="1" applyFill="1" applyBorder="1" applyAlignment="1">
      <alignment horizontal="center" vertical="center"/>
    </xf>
    <xf numFmtId="0" fontId="16" fillId="26" borderId="7" xfId="0" applyFont="1" applyFill="1" applyBorder="1" applyAlignment="1">
      <alignment horizontal="center" vertical="center"/>
    </xf>
    <xf numFmtId="0" fontId="16" fillId="26" borderId="8" xfId="0" applyFont="1" applyFill="1" applyBorder="1" applyAlignment="1">
      <alignment horizontal="center" vertical="center"/>
    </xf>
    <xf numFmtId="1" fontId="16" fillId="26" borderId="1" xfId="0" applyNumberFormat="1" applyFont="1" applyFill="1" applyBorder="1" applyAlignment="1">
      <alignment horizontal="center" vertical="center"/>
    </xf>
    <xf numFmtId="1" fontId="16" fillId="26" borderId="2" xfId="0" applyNumberFormat="1" applyFont="1" applyFill="1" applyBorder="1" applyAlignment="1">
      <alignment horizontal="center" vertical="center"/>
    </xf>
    <xf numFmtId="1" fontId="16" fillId="26" borderId="3" xfId="0" applyNumberFormat="1" applyFont="1" applyFill="1" applyBorder="1" applyAlignment="1">
      <alignment horizontal="center" vertical="center"/>
    </xf>
    <xf numFmtId="1" fontId="16" fillId="26" borderId="4" xfId="0" applyNumberFormat="1" applyFont="1" applyFill="1" applyBorder="1" applyAlignment="1">
      <alignment horizontal="center" vertical="center"/>
    </xf>
    <xf numFmtId="1" fontId="16" fillId="26" borderId="0" xfId="0" applyNumberFormat="1" applyFont="1" applyFill="1" applyAlignment="1">
      <alignment horizontal="center" vertical="center"/>
    </xf>
    <xf numFmtId="1" fontId="16" fillId="26" borderId="5" xfId="0" applyNumberFormat="1" applyFont="1" applyFill="1" applyBorder="1" applyAlignment="1">
      <alignment horizontal="center" vertical="center"/>
    </xf>
    <xf numFmtId="1" fontId="16" fillId="26" borderId="6" xfId="0" applyNumberFormat="1" applyFont="1" applyFill="1" applyBorder="1" applyAlignment="1">
      <alignment horizontal="center" vertical="center"/>
    </xf>
    <xf numFmtId="1" fontId="16" fillId="26" borderId="7" xfId="0" applyNumberFormat="1" applyFont="1" applyFill="1" applyBorder="1" applyAlignment="1">
      <alignment horizontal="center" vertical="center"/>
    </xf>
    <xf numFmtId="1" fontId="16" fillId="26" borderId="8" xfId="0" applyNumberFormat="1" applyFont="1" applyFill="1" applyBorder="1" applyAlignment="1">
      <alignment horizontal="center" vertical="center"/>
    </xf>
    <xf numFmtId="1" fontId="16" fillId="26" borderId="1" xfId="1" applyNumberFormat="1" applyFont="1" applyFill="1" applyBorder="1" applyAlignment="1">
      <alignment horizontal="center" vertical="center"/>
    </xf>
    <xf numFmtId="1" fontId="16" fillId="26" borderId="2" xfId="1" applyNumberFormat="1" applyFont="1" applyFill="1" applyBorder="1" applyAlignment="1">
      <alignment horizontal="center" vertical="center"/>
    </xf>
    <xf numFmtId="1" fontId="16" fillId="26" borderId="3" xfId="1" applyNumberFormat="1" applyFont="1" applyFill="1" applyBorder="1" applyAlignment="1">
      <alignment horizontal="center" vertical="center"/>
    </xf>
    <xf numFmtId="1" fontId="16" fillId="26" borderId="4" xfId="1" applyNumberFormat="1" applyFont="1" applyFill="1" applyBorder="1" applyAlignment="1">
      <alignment horizontal="center" vertical="center"/>
    </xf>
    <xf numFmtId="1" fontId="16" fillId="26" borderId="0" xfId="1" applyNumberFormat="1" applyFont="1" applyFill="1" applyBorder="1" applyAlignment="1">
      <alignment horizontal="center" vertical="center"/>
    </xf>
    <xf numFmtId="1" fontId="16" fillId="26" borderId="5" xfId="1" applyNumberFormat="1" applyFont="1" applyFill="1" applyBorder="1" applyAlignment="1">
      <alignment horizontal="center" vertical="center"/>
    </xf>
    <xf numFmtId="1" fontId="16" fillId="26" borderId="6" xfId="1" applyNumberFormat="1" applyFont="1" applyFill="1" applyBorder="1" applyAlignment="1">
      <alignment horizontal="center" vertical="center"/>
    </xf>
    <xf numFmtId="1" fontId="16" fillId="26" borderId="7" xfId="1" applyNumberFormat="1" applyFont="1" applyFill="1" applyBorder="1" applyAlignment="1">
      <alignment horizontal="center" vertical="center"/>
    </xf>
    <xf numFmtId="1" fontId="16" fillId="26" borderId="8" xfId="1" applyNumberFormat="1" applyFont="1" applyFill="1" applyBorder="1" applyAlignment="1">
      <alignment horizontal="center" vertical="center"/>
    </xf>
    <xf numFmtId="0" fontId="16" fillId="26" borderId="1" xfId="0" applyFont="1" applyFill="1" applyBorder="1" applyAlignment="1">
      <alignment horizontal="center" vertical="center"/>
    </xf>
  </cellXfs>
  <cellStyles count="4">
    <cellStyle name="Excel Built-in Normal" xfId="2" xr:uid="{C34DC845-176F-4BF6-8799-E5870CFE22AB}"/>
    <cellStyle name="Hyperlink" xfId="3" xr:uid="{00000000-000B-0000-0000-000008000000}"/>
    <cellStyle name="Normal" xfId="0" builtinId="0"/>
    <cellStyle name="Pourcentage" xfId="1" builtinId="5"/>
  </cellStyles>
  <dxfs count="25">
    <dxf>
      <numFmt numFmtId="19" formatCode="yyyy/mm/dd"/>
      <border diagonalUp="0" diagonalDown="0" outline="0">
        <left/>
        <right style="thin">
          <color indexed="64"/>
        </right>
        <top/>
        <bottom/>
      </border>
    </dxf>
    <dxf>
      <font>
        <strike val="0"/>
        <outline val="0"/>
        <shadow val="0"/>
        <u val="none"/>
        <vertAlign val="baseline"/>
        <sz val="11"/>
        <color auto="1"/>
        <name val="Arial"/>
        <family val="2"/>
        <scheme val="none"/>
      </font>
      <numFmt numFmtId="14" formatCode="0.00%"/>
      <fill>
        <patternFill patternType="none">
          <fgColor indexed="64"/>
          <bgColor auto="1"/>
        </patternFill>
      </fill>
      <alignment horizontal="left" textRotation="0" indent="0" justifyLastLine="0" shrinkToFit="0" readingOrder="0"/>
      <border diagonalUp="0" diagonalDown="0">
        <left/>
        <right/>
        <top style="thin">
          <color indexed="64"/>
        </top>
        <bottom style="thin">
          <color indexed="64"/>
        </bottom>
        <vertical/>
        <horizontal style="thin">
          <color indexed="64"/>
        </horizontal>
      </border>
    </dxf>
    <dxf>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border diagonalUp="0" diagonalDown="0" outline="0">
        <left/>
        <right style="thin">
          <color indexed="64"/>
        </right>
        <top/>
        <bottom/>
      </border>
    </dxf>
    <dxf>
      <font>
        <strike val="0"/>
        <outline val="0"/>
        <shadow val="0"/>
        <u val="none"/>
        <vertAlign val="baseline"/>
        <sz val="11"/>
        <color auto="1"/>
        <name val="Arial"/>
        <family val="2"/>
        <scheme val="none"/>
      </font>
      <alignment horizontal="left" vertical="center" textRotation="0" indent="0" justifyLastLine="0" shrinkToFit="0" readingOrder="0"/>
      <border diagonalUp="0" diagonalDown="0" outline="0">
        <left/>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numFmt numFmtId="30" formatCode="@"/>
      <alignment horizontal="center" vertical="center" textRotation="0" wrapText="1" indent="0" justifyLastLine="0" shrinkToFit="0" readingOrder="0"/>
      <border diagonalUp="0" diagonalDown="0" outline="0">
        <left/>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numFmt numFmtId="30" formatCode="@"/>
      <alignment horizontal="left" vertical="center" textRotation="0" wrapText="1" indent="0" justifyLastLine="0" shrinkToFit="0" readingOrder="0"/>
      <border diagonalUp="0" diagonalDown="0" outline="0">
        <left/>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style="thin">
          <color indexed="64"/>
        </right>
        <top/>
        <bottom/>
      </border>
    </dxf>
    <dxf>
      <font>
        <strike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Arial"/>
        <family val="2"/>
        <scheme val="none"/>
      </font>
      <numFmt numFmtId="30" formatCode="@"/>
      <alignment horizontal="left" vertical="center" textRotation="0" wrapText="1" indent="0" justifyLastLine="0" shrinkToFit="0" readingOrder="0"/>
      <border diagonalUp="0" diagonalDown="0">
        <left/>
        <right/>
        <top style="thin">
          <color indexed="64"/>
        </top>
        <bottom style="thin">
          <color indexed="64"/>
        </bottom>
        <vertical/>
        <horizontal/>
      </border>
    </dxf>
    <dxf>
      <numFmt numFmtId="30" formatCode="@"/>
      <alignment horizontal="left" vertical="bottom" textRotation="0" wrapText="0" indent="0" justifyLastLine="0" shrinkToFit="0" readingOrder="0"/>
      <border diagonalUp="0" diagonalDown="0" outline="0">
        <left/>
        <right style="thin">
          <color indexed="64"/>
        </right>
        <top/>
        <bottom/>
      </border>
    </dxf>
    <dxf>
      <font>
        <strike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diagonalUp="0" diagonalDown="0" outline="0">
        <left/>
        <right style="thin">
          <color indexed="64"/>
        </right>
        <top/>
        <bottom/>
      </border>
    </dxf>
    <dxf>
      <font>
        <strike val="0"/>
        <outline val="0"/>
        <shadow val="0"/>
        <u val="none"/>
        <vertAlign val="baseline"/>
        <sz val="11"/>
        <color auto="1"/>
        <name val="Arial"/>
        <family val="2"/>
        <scheme val="none"/>
      </font>
      <numFmt numFmtId="30" formatCode="@"/>
      <alignment horizontal="left" vertical="center" textRotation="0" wrapText="0" indent="0" justifyLastLine="0" shrinkToFit="0" readingOrder="0"/>
      <border diagonalUp="0" diagonalDown="0">
        <left/>
        <right/>
        <top style="thin">
          <color indexed="64"/>
        </top>
        <bottom style="thin">
          <color indexed="64"/>
        </bottom>
        <vertical/>
        <horizontal style="thin">
          <color indexed="64"/>
        </horizontal>
      </border>
    </dxf>
    <dxf>
      <border>
        <top style="thin">
          <color indexed="64"/>
        </top>
      </border>
    </dxf>
    <dxf>
      <border diagonalUp="0" diagonalDown="0">
        <left/>
        <right/>
        <top/>
        <bottom style="thin">
          <color indexed="64"/>
        </bottom>
      </border>
    </dxf>
    <dxf>
      <font>
        <strike val="0"/>
        <outline val="0"/>
        <shadow val="0"/>
        <u val="none"/>
        <vertAlign val="baseline"/>
        <sz val="11"/>
        <color auto="1"/>
        <name val="Arial"/>
        <family val="2"/>
        <scheme val="none"/>
      </font>
      <alignment horizontal="left" vertical="center" textRotation="0" indent="0" justifyLastLine="0" shrinkToFit="0" readingOrder="0"/>
    </dxf>
    <dxf>
      <border>
        <bottom style="thin">
          <color indexed="64"/>
        </bottom>
      </border>
    </dxf>
    <dxf>
      <font>
        <strike val="0"/>
        <outline val="0"/>
        <shadow val="0"/>
        <u val="none"/>
        <vertAlign val="baseline"/>
        <sz val="12"/>
        <color auto="1"/>
        <name val="Arial"/>
        <family val="2"/>
        <scheme val="none"/>
      </font>
      <fill>
        <patternFill patternType="solid">
          <bgColor rgb="FFF2CC27"/>
        </patternFill>
      </fill>
      <alignment horizontal="left" vertical="center" textRotation="0" indent="0" justifyLastLine="0" shrinkToFit="0" readingOrder="0"/>
      <border diagonalUp="0" diagonalDown="0" outline="0">
        <left style="thin">
          <color rgb="FF00B050"/>
        </left>
        <right style="thin">
          <color rgb="FF00B050"/>
        </right>
        <top/>
        <bottom/>
      </border>
    </dxf>
  </dxfs>
  <tableStyles count="0" defaultTableStyle="TableStyleMedium2" defaultPivotStyle="PivotStyleLight16"/>
  <colors>
    <mruColors>
      <color rgb="FFF2CC27"/>
      <color rgb="FF3D93A1"/>
      <color rgb="FFA5C33A"/>
      <color rgb="FFD7D7D7"/>
      <color rgb="FFEFEFEF"/>
      <color rgb="FFD0EAF0"/>
      <color rgb="FFC6E5EC"/>
      <color rgb="FFDBDBDB"/>
      <color rgb="FFEF3DA9"/>
      <color rgb="FF4CA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b="0"/>
            </a:pPr>
            <a:r>
              <a:rPr lang="fr-CA" sz="1600" b="0"/>
              <a:t>Nombre de projets acceptés et $ engagé par région </a:t>
            </a:r>
          </a:p>
        </c:rich>
      </c:tx>
      <c:layout>
        <c:manualLayout>
          <c:xMode val="edge"/>
          <c:yMode val="edge"/>
          <c:x val="0.20683051737625596"/>
          <c:y val="5.4448941545858158E-2"/>
        </c:manualLayout>
      </c:layout>
      <c:overlay val="0"/>
    </c:title>
    <c:autoTitleDeleted val="0"/>
    <c:plotArea>
      <c:layout>
        <c:manualLayout>
          <c:layoutTarget val="inner"/>
          <c:xMode val="edge"/>
          <c:yMode val="edge"/>
          <c:x val="0.12223826041494169"/>
          <c:y val="0.13731848333773092"/>
          <c:w val="0.70966507093590037"/>
          <c:h val="0.62449406787114581"/>
        </c:manualLayout>
      </c:layout>
      <c:barChart>
        <c:barDir val="col"/>
        <c:grouping val="clustered"/>
        <c:varyColors val="0"/>
        <c:ser>
          <c:idx val="1"/>
          <c:order val="1"/>
          <c:invertIfNegative val="0"/>
          <c:dLbls>
            <c:numFmt formatCode="#,##0\ &quot;$&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7-BBE6-442D-BA82-D403E47D0652}"/>
            </c:ext>
          </c:extLst>
        </c:ser>
        <c:dLbls>
          <c:showLegendKey val="0"/>
          <c:showVal val="1"/>
          <c:showCatName val="0"/>
          <c:showSerName val="0"/>
          <c:showPercent val="0"/>
          <c:showBubbleSize val="0"/>
        </c:dLbls>
        <c:gapWidth val="80"/>
        <c:axId val="242894336"/>
        <c:axId val="85869696"/>
      </c:barChar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F-BBE6-442D-BA82-D403E47D0652}"/>
            </c:ext>
          </c:extLst>
        </c:ser>
        <c:dLbls>
          <c:showLegendKey val="0"/>
          <c:showVal val="1"/>
          <c:showCatName val="0"/>
          <c:showSerName val="0"/>
          <c:showPercent val="0"/>
          <c:showBubbleSize val="0"/>
        </c:dLbls>
        <c:gapWidth val="275"/>
        <c:axId val="242608640"/>
        <c:axId val="258453440"/>
      </c:barChart>
      <c:catAx>
        <c:axId val="242894336"/>
        <c:scaling>
          <c:orientation val="minMax"/>
        </c:scaling>
        <c:delete val="0"/>
        <c:axPos val="b"/>
        <c:numFmt formatCode="#,##0.00" sourceLinked="0"/>
        <c:majorTickMark val="out"/>
        <c:minorTickMark val="none"/>
        <c:tickLblPos val="nextTo"/>
        <c:spPr>
          <a:solidFill>
            <a:srgbClr val="F2CC27"/>
          </a:solidFill>
          <a:ln>
            <a:solidFill>
              <a:schemeClr val="tx1"/>
            </a:solidFill>
          </a:ln>
        </c:spPr>
        <c:crossAx val="85869696"/>
        <c:crosses val="autoZero"/>
        <c:auto val="1"/>
        <c:lblAlgn val="ctr"/>
        <c:lblOffset val="100"/>
        <c:noMultiLvlLbl val="0"/>
      </c:catAx>
      <c:valAx>
        <c:axId val="85869696"/>
        <c:scaling>
          <c:orientation val="minMax"/>
        </c:scaling>
        <c:delete val="0"/>
        <c:axPos val="l"/>
        <c:majorGridlines/>
        <c:numFmt formatCode="_(&quot;$&quot;* #,##0_);_(&quot;$&quot;* \(#,##0\);_(&quot;$&quot;* &quot;-&quot;_);_(@_)" sourceLinked="0"/>
        <c:majorTickMark val="out"/>
        <c:minorTickMark val="none"/>
        <c:tickLblPos val="nextTo"/>
        <c:crossAx val="242894336"/>
        <c:crosses val="autoZero"/>
        <c:crossBetween val="between"/>
      </c:valAx>
      <c:valAx>
        <c:axId val="258453440"/>
        <c:scaling>
          <c:orientation val="minMax"/>
        </c:scaling>
        <c:delete val="0"/>
        <c:axPos val="r"/>
        <c:numFmt formatCode="General" sourceLinked="1"/>
        <c:majorTickMark val="out"/>
        <c:minorTickMark val="none"/>
        <c:tickLblPos val="nextTo"/>
        <c:crossAx val="242608640"/>
        <c:crosses val="max"/>
        <c:crossBetween val="between"/>
        <c:majorUnit val="1"/>
      </c:valAx>
      <c:catAx>
        <c:axId val="242608640"/>
        <c:scaling>
          <c:orientation val="minMax"/>
        </c:scaling>
        <c:delete val="1"/>
        <c:axPos val="b"/>
        <c:numFmt formatCode="General" sourceLinked="1"/>
        <c:majorTickMark val="out"/>
        <c:minorTickMark val="none"/>
        <c:tickLblPos val="nextTo"/>
        <c:crossAx val="258453440"/>
        <c:crosses val="autoZero"/>
        <c:auto val="1"/>
        <c:lblAlgn val="ctr"/>
        <c:lblOffset val="100"/>
        <c:noMultiLvlLbl val="0"/>
      </c:catAx>
    </c:plotArea>
    <c:legend>
      <c:legendPos val="r"/>
      <c:layout>
        <c:manualLayout>
          <c:xMode val="edge"/>
          <c:yMode val="edge"/>
          <c:x val="0.8865284517841201"/>
          <c:y val="0.38956542070172262"/>
          <c:w val="9.3700154950510692E-2"/>
          <c:h val="0.1805804446857936"/>
        </c:manualLayout>
      </c:layout>
      <c:overlay val="0"/>
      <c:txPr>
        <a:bodyPr/>
        <a:lstStyle/>
        <a:p>
          <a:pPr>
            <a:defRPr sz="1100"/>
          </a:pPr>
          <a:endParaRPr lang="fr-FR"/>
        </a:p>
      </c:txPr>
    </c:legend>
    <c:plotVisOnly val="1"/>
    <c:dispBlanksAs val="gap"/>
    <c:showDLblsOverMax val="0"/>
  </c:chart>
  <c:spPr>
    <a:solidFill>
      <a:srgbClr val="F2CC27"/>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baseline="0">
          <a:solidFill>
            <a:sysClr val="windowText" lastClr="000000"/>
          </a:solidFill>
          <a:latin typeface="Arial Black" panose="020B0A04020102020204" pitchFamily="34" charset="0"/>
          <a:ea typeface="+mn-ea"/>
          <a:cs typeface="+mn-cs"/>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b="0"/>
            </a:pPr>
            <a:r>
              <a:rPr lang="fr-CA" sz="1600" b="0"/>
              <a:t>Nombre et % de demandes reçues réparties par statut</a:t>
            </a:r>
          </a:p>
        </c:rich>
      </c:tx>
      <c:layout>
        <c:manualLayout>
          <c:xMode val="edge"/>
          <c:yMode val="edge"/>
          <c:x val="0.16561133991322843"/>
          <c:y val="6.2989959141594706E-2"/>
        </c:manualLayout>
      </c:layout>
      <c:overlay val="1"/>
    </c:title>
    <c:autoTitleDeleted val="0"/>
    <c:plotArea>
      <c:layout>
        <c:manualLayout>
          <c:layoutTarget val="inner"/>
          <c:xMode val="edge"/>
          <c:yMode val="edge"/>
          <c:x val="0.10380674966304887"/>
          <c:y val="0.17601571281411518"/>
          <c:w val="0.73923820338010304"/>
          <c:h val="0.63512472862818992"/>
        </c:manualLayout>
      </c:layout>
      <c:barChart>
        <c:barDir val="col"/>
        <c:grouping val="clustered"/>
        <c:varyColors val="0"/>
        <c:ser>
          <c:idx val="1"/>
          <c:order val="1"/>
          <c:invertIfNegative val="0"/>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3-2F20-42A0-9C13-84A7EF5DE72F}"/>
            </c:ext>
          </c:extLst>
        </c:ser>
        <c:dLbls>
          <c:showLegendKey val="0"/>
          <c:showVal val="0"/>
          <c:showCatName val="0"/>
          <c:showSerName val="0"/>
          <c:showPercent val="0"/>
          <c:showBubbleSize val="0"/>
        </c:dLbls>
        <c:gapWidth val="172"/>
        <c:axId val="244429312"/>
        <c:axId val="258455744"/>
      </c:barChart>
      <c:barChart>
        <c:barDir val="col"/>
        <c:grouping val="clustered"/>
        <c:varyColors val="0"/>
        <c:ser>
          <c:idx val="0"/>
          <c:order val="0"/>
          <c:invertIfNegative val="0"/>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8-2F20-42A0-9C13-84A7EF5DE72F}"/>
            </c:ext>
          </c:extLst>
        </c:ser>
        <c:dLbls>
          <c:showLegendKey val="0"/>
          <c:showVal val="0"/>
          <c:showCatName val="0"/>
          <c:showSerName val="0"/>
          <c:showPercent val="0"/>
          <c:showBubbleSize val="0"/>
        </c:dLbls>
        <c:gapWidth val="439"/>
        <c:axId val="244430336"/>
        <c:axId val="258456320"/>
      </c:barChart>
      <c:catAx>
        <c:axId val="244429312"/>
        <c:scaling>
          <c:orientation val="minMax"/>
        </c:scaling>
        <c:delete val="0"/>
        <c:axPos val="b"/>
        <c:numFmt formatCode="General" sourceLinked="0"/>
        <c:majorTickMark val="out"/>
        <c:minorTickMark val="none"/>
        <c:tickLblPos val="nextTo"/>
        <c:crossAx val="258455744"/>
        <c:crosses val="autoZero"/>
        <c:auto val="1"/>
        <c:lblAlgn val="ctr"/>
        <c:lblOffset val="100"/>
        <c:noMultiLvlLbl val="0"/>
      </c:catAx>
      <c:valAx>
        <c:axId val="258455744"/>
        <c:scaling>
          <c:orientation val="minMax"/>
        </c:scaling>
        <c:delete val="0"/>
        <c:axPos val="l"/>
        <c:majorGridlines/>
        <c:numFmt formatCode="General" sourceLinked="1"/>
        <c:majorTickMark val="out"/>
        <c:minorTickMark val="none"/>
        <c:tickLblPos val="nextTo"/>
        <c:crossAx val="244429312"/>
        <c:crosses val="autoZero"/>
        <c:crossBetween val="between"/>
      </c:valAx>
      <c:valAx>
        <c:axId val="258456320"/>
        <c:scaling>
          <c:orientation val="minMax"/>
        </c:scaling>
        <c:delete val="0"/>
        <c:axPos val="r"/>
        <c:numFmt formatCode="General" sourceLinked="1"/>
        <c:majorTickMark val="out"/>
        <c:minorTickMark val="none"/>
        <c:tickLblPos val="nextTo"/>
        <c:crossAx val="244430336"/>
        <c:crosses val="max"/>
        <c:crossBetween val="between"/>
      </c:valAx>
      <c:catAx>
        <c:axId val="244430336"/>
        <c:scaling>
          <c:orientation val="minMax"/>
        </c:scaling>
        <c:delete val="1"/>
        <c:axPos val="b"/>
        <c:numFmt formatCode="General" sourceLinked="1"/>
        <c:majorTickMark val="out"/>
        <c:minorTickMark val="none"/>
        <c:tickLblPos val="nextTo"/>
        <c:crossAx val="258456320"/>
        <c:crosses val="autoZero"/>
        <c:auto val="1"/>
        <c:lblAlgn val="ctr"/>
        <c:lblOffset val="100"/>
        <c:noMultiLvlLbl val="0"/>
      </c:catAx>
    </c:plotArea>
    <c:legend>
      <c:legendPos val="r"/>
      <c:layout>
        <c:manualLayout>
          <c:xMode val="edge"/>
          <c:yMode val="edge"/>
          <c:x val="0.90454844445895555"/>
          <c:y val="0.46677019905645423"/>
          <c:w val="7.084297870837894E-2"/>
          <c:h val="0.14336089645751818"/>
        </c:manualLayout>
      </c:layout>
      <c:overlay val="0"/>
    </c:legend>
    <c:plotVisOnly val="1"/>
    <c:dispBlanksAs val="gap"/>
    <c:showDLblsOverMax val="0"/>
  </c:chart>
  <c:spPr>
    <a:solidFill>
      <a:srgbClr val="3D93A1"/>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baseline="0">
          <a:solidFill>
            <a:schemeClr val="dk1"/>
          </a:solidFill>
          <a:latin typeface="Arial Black" panose="020B0A04020102020204" pitchFamily="34" charset="0"/>
          <a:ea typeface="+mn-ea"/>
          <a:cs typeface="+mn-cs"/>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b="0"/>
            </a:pPr>
            <a:r>
              <a:rPr lang="fr-CA" sz="1600" b="0"/>
              <a:t>Nombre de demandes acceptées et $ engagé par volet</a:t>
            </a:r>
          </a:p>
        </c:rich>
      </c:tx>
      <c:layout>
        <c:manualLayout>
          <c:xMode val="edge"/>
          <c:yMode val="edge"/>
          <c:x val="0.17887991469912179"/>
          <c:y val="0.11491916694040605"/>
        </c:manualLayout>
      </c:layout>
      <c:overlay val="1"/>
    </c:title>
    <c:autoTitleDeleted val="0"/>
    <c:plotArea>
      <c:layout>
        <c:manualLayout>
          <c:layoutTarget val="inner"/>
          <c:xMode val="edge"/>
          <c:yMode val="edge"/>
          <c:x val="0.15435562978870068"/>
          <c:y val="0.25467745851140339"/>
          <c:w val="0.66220095138669244"/>
          <c:h val="0.57011688317253473"/>
        </c:manualLayout>
      </c:layout>
      <c:barChart>
        <c:barDir val="col"/>
        <c:grouping val="clustered"/>
        <c:varyColors val="0"/>
        <c:ser>
          <c:idx val="1"/>
          <c:order val="1"/>
          <c:invertIfNegative val="0"/>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0-72F2-485B-B26E-FD7C5164ED47}"/>
            </c:ext>
          </c:extLst>
        </c:ser>
        <c:dLbls>
          <c:showLegendKey val="0"/>
          <c:showVal val="0"/>
          <c:showCatName val="0"/>
          <c:showSerName val="0"/>
          <c:showPercent val="0"/>
          <c:showBubbleSize val="0"/>
        </c:dLbls>
        <c:gapWidth val="207"/>
        <c:axId val="244431360"/>
        <c:axId val="85656704"/>
      </c:barChart>
      <c:barChart>
        <c:barDir val="col"/>
        <c:grouping val="clustered"/>
        <c:varyColors val="0"/>
        <c:ser>
          <c:idx val="0"/>
          <c:order val="0"/>
          <c:invertIfNegative val="0"/>
          <c:val>
            <c:numRef>
              <c:f>Graphiques!#REF!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Graphiques!#REF!</c15:sqref>
                        </c15:formulaRef>
                      </c:ext>
                    </c:extLst>
                    <c:strCache>
                      <c:ptCount val="1"/>
                      <c:pt idx="0">
                        <c:v>#REF!</c:v>
                      </c:pt>
                    </c:strCache>
                  </c:strRef>
                </c15:cat>
              </c15:filteredCategoryTitle>
            </c:ext>
            <c:ext xmlns:c16="http://schemas.microsoft.com/office/drawing/2014/chart" uri="{C3380CC4-5D6E-409C-BE32-E72D297353CC}">
              <c16:uniqueId val="{00000001-72F2-485B-B26E-FD7C5164ED47}"/>
            </c:ext>
          </c:extLst>
        </c:ser>
        <c:dLbls>
          <c:showLegendKey val="0"/>
          <c:showVal val="0"/>
          <c:showCatName val="0"/>
          <c:showSerName val="0"/>
          <c:showPercent val="0"/>
          <c:showBubbleSize val="0"/>
        </c:dLbls>
        <c:gapWidth val="442"/>
        <c:axId val="244432384"/>
        <c:axId val="85657280"/>
      </c:barChart>
      <c:catAx>
        <c:axId val="244431360"/>
        <c:scaling>
          <c:orientation val="minMax"/>
        </c:scaling>
        <c:delete val="0"/>
        <c:axPos val="b"/>
        <c:numFmt formatCode="General" sourceLinked="0"/>
        <c:majorTickMark val="out"/>
        <c:minorTickMark val="none"/>
        <c:tickLblPos val="nextTo"/>
        <c:crossAx val="85656704"/>
        <c:crosses val="autoZero"/>
        <c:auto val="1"/>
        <c:lblAlgn val="ctr"/>
        <c:lblOffset val="100"/>
        <c:noMultiLvlLbl val="0"/>
      </c:catAx>
      <c:valAx>
        <c:axId val="85656704"/>
        <c:scaling>
          <c:orientation val="minMax"/>
        </c:scaling>
        <c:delete val="0"/>
        <c:axPos val="l"/>
        <c:majorGridlines/>
        <c:numFmt formatCode="_(&quot;$&quot;* #,##0_);_(&quot;$&quot;* \(#,##0\);_(&quot;$&quot;* &quot;-&quot;_);_(@_)" sourceLinked="0"/>
        <c:majorTickMark val="out"/>
        <c:minorTickMark val="none"/>
        <c:tickLblPos val="nextTo"/>
        <c:crossAx val="244431360"/>
        <c:crosses val="autoZero"/>
        <c:crossBetween val="between"/>
      </c:valAx>
      <c:valAx>
        <c:axId val="85657280"/>
        <c:scaling>
          <c:orientation val="minMax"/>
        </c:scaling>
        <c:delete val="0"/>
        <c:axPos val="r"/>
        <c:numFmt formatCode="General" sourceLinked="1"/>
        <c:majorTickMark val="out"/>
        <c:minorTickMark val="none"/>
        <c:tickLblPos val="nextTo"/>
        <c:crossAx val="244432384"/>
        <c:crosses val="max"/>
        <c:crossBetween val="between"/>
      </c:valAx>
      <c:catAx>
        <c:axId val="244432384"/>
        <c:scaling>
          <c:orientation val="minMax"/>
        </c:scaling>
        <c:delete val="1"/>
        <c:axPos val="b"/>
        <c:numFmt formatCode="General" sourceLinked="1"/>
        <c:majorTickMark val="out"/>
        <c:minorTickMark val="none"/>
        <c:tickLblPos val="nextTo"/>
        <c:crossAx val="85657280"/>
        <c:crosses val="autoZero"/>
        <c:auto val="1"/>
        <c:lblAlgn val="ctr"/>
        <c:lblOffset val="100"/>
        <c:noMultiLvlLbl val="0"/>
      </c:catAx>
    </c:plotArea>
    <c:legend>
      <c:legendPos val="r"/>
      <c:layout>
        <c:manualLayout>
          <c:xMode val="edge"/>
          <c:yMode val="edge"/>
          <c:x val="0.88603896731141241"/>
          <c:y val="0.49313020051666062"/>
          <c:w val="9.3875848896144753E-2"/>
          <c:h val="0.15265531599126028"/>
        </c:manualLayout>
      </c:layout>
      <c:overlay val="0"/>
      <c:txPr>
        <a:bodyPr/>
        <a:lstStyle/>
        <a:p>
          <a:pPr>
            <a:defRPr sz="1100"/>
          </a:pPr>
          <a:endParaRPr lang="fr-FR"/>
        </a:p>
      </c:txPr>
    </c:legend>
    <c:plotVisOnly val="1"/>
    <c:dispBlanksAs val="gap"/>
    <c:showDLblsOverMax val="0"/>
  </c:chart>
  <c:spPr>
    <a:solidFill>
      <a:srgbClr val="EFEFEF"/>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Arial Black" panose="020B0A04020102020204" pitchFamily="34" charset="0"/>
          <a:ea typeface="+mn-ea"/>
          <a:cs typeface="+mn-cs"/>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fr-CA" b="0"/>
              <a:t>Nombre de projets acceptés et $ engagé par région </a:t>
            </a:r>
          </a:p>
        </c:rich>
      </c:tx>
      <c:layout>
        <c:manualLayout>
          <c:xMode val="edge"/>
          <c:yMode val="edge"/>
          <c:x val="0.28862322442252858"/>
          <c:y val="6.9962282893928099E-2"/>
        </c:manualLayout>
      </c:layout>
      <c:overlay val="0"/>
    </c:title>
    <c:autoTitleDeleted val="0"/>
    <c:plotArea>
      <c:layout>
        <c:manualLayout>
          <c:layoutTarget val="inner"/>
          <c:xMode val="edge"/>
          <c:yMode val="edge"/>
          <c:x val="0.12223822533002703"/>
          <c:y val="0.1843496392786568"/>
          <c:w val="0.70966507093590037"/>
          <c:h val="0.53398018796037594"/>
        </c:manualLayout>
      </c:layout>
      <c:barChart>
        <c:barDir val="col"/>
        <c:grouping val="clustered"/>
        <c:varyColors val="0"/>
        <c:ser>
          <c:idx val="1"/>
          <c:order val="1"/>
          <c:invertIfNegative val="0"/>
          <c:val>
            <c:numRef>
              <c:f>'Graphiques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 (2)'!#REF!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 (2)'!#REF!</c15:sqref>
                        </c15:formulaRef>
                      </c:ext>
                    </c:extLst>
                    <c:strCache>
                      <c:ptCount val="1"/>
                      <c:pt idx="0">
                        <c:v>#REF!</c:v>
                      </c:pt>
                    </c:strCache>
                  </c:strRef>
                </c15:cat>
              </c15:filteredCategoryTitle>
            </c:ext>
            <c:ext xmlns:c16="http://schemas.microsoft.com/office/drawing/2014/chart" uri="{C3380CC4-5D6E-409C-BE32-E72D297353CC}">
              <c16:uniqueId val="{00000003-BAE6-4F13-89A6-10F1C3D3D2AE}"/>
            </c:ext>
          </c:extLst>
        </c:ser>
        <c:dLbls>
          <c:showLegendKey val="0"/>
          <c:showVal val="0"/>
          <c:showCatName val="0"/>
          <c:showSerName val="0"/>
          <c:showPercent val="0"/>
          <c:showBubbleSize val="0"/>
        </c:dLbls>
        <c:gapWidth val="132"/>
        <c:axId val="245530112"/>
        <c:axId val="85660160"/>
      </c:barChart>
      <c:barChart>
        <c:barDir val="col"/>
        <c:grouping val="clustered"/>
        <c:varyColors val="0"/>
        <c:ser>
          <c:idx val="0"/>
          <c:order val="0"/>
          <c:invertIfNegative val="0"/>
          <c:val>
            <c:numRef>
              <c:f>'Graphiques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 (2)'!#REF!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 (2)'!#REF!</c15:sqref>
                        </c15:formulaRef>
                      </c:ext>
                    </c:extLst>
                    <c:strCache>
                      <c:ptCount val="1"/>
                      <c:pt idx="0">
                        <c:v>#REF!</c:v>
                      </c:pt>
                    </c:strCache>
                  </c:strRef>
                </c15:cat>
              </c15:filteredCategoryTitle>
            </c:ext>
            <c:ext xmlns:c16="http://schemas.microsoft.com/office/drawing/2014/chart" uri="{C3380CC4-5D6E-409C-BE32-E72D297353CC}">
              <c16:uniqueId val="{00000005-BAE6-4F13-89A6-10F1C3D3D2AE}"/>
            </c:ext>
          </c:extLst>
        </c:ser>
        <c:dLbls>
          <c:showLegendKey val="0"/>
          <c:showVal val="0"/>
          <c:showCatName val="0"/>
          <c:showSerName val="0"/>
          <c:showPercent val="0"/>
          <c:showBubbleSize val="0"/>
        </c:dLbls>
        <c:gapWidth val="382"/>
        <c:axId val="245527040"/>
        <c:axId val="85660736"/>
      </c:barChart>
      <c:catAx>
        <c:axId val="245530112"/>
        <c:scaling>
          <c:orientation val="minMax"/>
        </c:scaling>
        <c:delete val="0"/>
        <c:axPos val="b"/>
        <c:numFmt formatCode="#,##0.00" sourceLinked="0"/>
        <c:majorTickMark val="out"/>
        <c:minorTickMark val="none"/>
        <c:tickLblPos val="nextTo"/>
        <c:spPr>
          <a:solidFill>
            <a:srgbClr val="FFC000"/>
          </a:solidFill>
          <a:ln>
            <a:solidFill>
              <a:schemeClr val="tx1"/>
            </a:solidFill>
          </a:ln>
        </c:spPr>
        <c:txPr>
          <a:bodyPr/>
          <a:lstStyle/>
          <a:p>
            <a:pPr>
              <a:defRPr sz="1400"/>
            </a:pPr>
            <a:endParaRPr lang="fr-FR"/>
          </a:p>
        </c:txPr>
        <c:crossAx val="85660160"/>
        <c:crosses val="autoZero"/>
        <c:auto val="1"/>
        <c:lblAlgn val="ctr"/>
        <c:lblOffset val="100"/>
        <c:noMultiLvlLbl val="0"/>
      </c:catAx>
      <c:valAx>
        <c:axId val="85660160"/>
        <c:scaling>
          <c:orientation val="minMax"/>
        </c:scaling>
        <c:delete val="0"/>
        <c:axPos val="l"/>
        <c:majorGridlines/>
        <c:numFmt formatCode="General" sourceLinked="1"/>
        <c:majorTickMark val="out"/>
        <c:minorTickMark val="none"/>
        <c:tickLblPos val="nextTo"/>
        <c:txPr>
          <a:bodyPr/>
          <a:lstStyle/>
          <a:p>
            <a:pPr>
              <a:defRPr sz="1400"/>
            </a:pPr>
            <a:endParaRPr lang="fr-FR"/>
          </a:p>
        </c:txPr>
        <c:crossAx val="245530112"/>
        <c:crosses val="autoZero"/>
        <c:crossBetween val="between"/>
      </c:valAx>
      <c:valAx>
        <c:axId val="85660736"/>
        <c:scaling>
          <c:orientation val="minMax"/>
        </c:scaling>
        <c:delete val="0"/>
        <c:axPos val="r"/>
        <c:numFmt formatCode="General" sourceLinked="1"/>
        <c:majorTickMark val="out"/>
        <c:minorTickMark val="none"/>
        <c:tickLblPos val="nextTo"/>
        <c:txPr>
          <a:bodyPr/>
          <a:lstStyle/>
          <a:p>
            <a:pPr>
              <a:defRPr sz="1600"/>
            </a:pPr>
            <a:endParaRPr lang="fr-FR"/>
          </a:p>
        </c:txPr>
        <c:crossAx val="245527040"/>
        <c:crosses val="max"/>
        <c:crossBetween val="between"/>
      </c:valAx>
      <c:catAx>
        <c:axId val="245527040"/>
        <c:scaling>
          <c:orientation val="minMax"/>
        </c:scaling>
        <c:delete val="1"/>
        <c:axPos val="b"/>
        <c:numFmt formatCode="General" sourceLinked="1"/>
        <c:majorTickMark val="out"/>
        <c:minorTickMark val="none"/>
        <c:tickLblPos val="nextTo"/>
        <c:crossAx val="85660736"/>
        <c:crosses val="autoZero"/>
        <c:auto val="1"/>
        <c:lblAlgn val="ctr"/>
        <c:lblOffset val="100"/>
        <c:noMultiLvlLbl val="0"/>
      </c:catAx>
    </c:plotArea>
    <c:legend>
      <c:legendPos val="r"/>
      <c:layout>
        <c:manualLayout>
          <c:xMode val="edge"/>
          <c:yMode val="edge"/>
          <c:x val="0.91378358984089014"/>
          <c:y val="0.43763163768751778"/>
          <c:w val="8.3245781165715835E-2"/>
          <c:h val="0.16643206256109477"/>
        </c:manualLayout>
      </c:layout>
      <c:overlay val="0"/>
      <c:txPr>
        <a:bodyPr/>
        <a:lstStyle/>
        <a:p>
          <a:pPr>
            <a:defRPr sz="1200"/>
          </a:pPr>
          <a:endParaRPr lang="fr-FR"/>
        </a:p>
      </c:txPr>
    </c:legend>
    <c:plotVisOnly val="1"/>
    <c:dispBlanksAs val="gap"/>
    <c:showDLblsOverMax val="0"/>
  </c:chart>
  <c:spPr>
    <a:solidFill>
      <a:srgbClr val="FFC000"/>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baseline="0">
          <a:solidFill>
            <a:sysClr val="windowText" lastClr="000000"/>
          </a:solidFill>
          <a:latin typeface="Rajdhani Bold" panose="02000000000000000000" pitchFamily="2" charset="0"/>
          <a:ea typeface="+mn-ea"/>
          <a:cs typeface="+mn-cs"/>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fr-CA"/>
              <a:t>Nombre et % de demande reçues réparties par statut</a:t>
            </a:r>
          </a:p>
        </c:rich>
      </c:tx>
      <c:layout>
        <c:manualLayout>
          <c:xMode val="edge"/>
          <c:yMode val="edge"/>
          <c:x val="0.25003094630063133"/>
          <c:y val="5.8806872318561562E-2"/>
        </c:manualLayout>
      </c:layout>
      <c:overlay val="1"/>
    </c:title>
    <c:autoTitleDeleted val="0"/>
    <c:plotArea>
      <c:layout>
        <c:manualLayout>
          <c:layoutTarget val="inner"/>
          <c:xMode val="edge"/>
          <c:yMode val="edge"/>
          <c:x val="0.10380674966304887"/>
          <c:y val="0.17601571281411518"/>
          <c:w val="0.73923820338010304"/>
          <c:h val="0.63512472862818992"/>
        </c:manualLayout>
      </c:layout>
      <c:barChart>
        <c:barDir val="col"/>
        <c:grouping val="clustered"/>
        <c:varyColors val="0"/>
        <c:ser>
          <c:idx val="1"/>
          <c:order val="1"/>
          <c:invertIfNegative val="0"/>
          <c:val>
            <c:numRef>
              <c:f>'Graphiques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 (2)'!#REF!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 (2)'!#REF!</c15:sqref>
                        </c15:formulaRef>
                      </c:ext>
                    </c:extLst>
                    <c:strCache>
                      <c:ptCount val="1"/>
                      <c:pt idx="0">
                        <c:v>#REF!</c:v>
                      </c:pt>
                    </c:strCache>
                  </c:strRef>
                </c15:cat>
              </c15:filteredCategoryTitle>
            </c:ext>
            <c:ext xmlns:c16="http://schemas.microsoft.com/office/drawing/2014/chart" uri="{C3380CC4-5D6E-409C-BE32-E72D297353CC}">
              <c16:uniqueId val="{00000000-67CC-432E-9CB1-9F73BAEF5598}"/>
            </c:ext>
          </c:extLst>
        </c:ser>
        <c:dLbls>
          <c:showLegendKey val="0"/>
          <c:showVal val="0"/>
          <c:showCatName val="0"/>
          <c:showSerName val="0"/>
          <c:showPercent val="0"/>
          <c:showBubbleSize val="0"/>
        </c:dLbls>
        <c:gapWidth val="172"/>
        <c:axId val="245651968"/>
        <c:axId val="85663040"/>
      </c:barChart>
      <c:barChart>
        <c:barDir val="col"/>
        <c:grouping val="clustered"/>
        <c:varyColors val="0"/>
        <c:ser>
          <c:idx val="0"/>
          <c:order val="0"/>
          <c:invertIfNegative val="0"/>
          <c:val>
            <c:numRef>
              <c:f>'Graphiques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 (2)'!#REF!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 (2)'!#REF!</c15:sqref>
                        </c15:formulaRef>
                      </c:ext>
                    </c:extLst>
                    <c:strCache>
                      <c:ptCount val="1"/>
                      <c:pt idx="0">
                        <c:v>#REF!</c:v>
                      </c:pt>
                    </c:strCache>
                  </c:strRef>
                </c15:cat>
              </c15:filteredCategoryTitle>
            </c:ext>
            <c:ext xmlns:c16="http://schemas.microsoft.com/office/drawing/2014/chart" uri="{C3380CC4-5D6E-409C-BE32-E72D297353CC}">
              <c16:uniqueId val="{00000001-67CC-432E-9CB1-9F73BAEF5598}"/>
            </c:ext>
          </c:extLst>
        </c:ser>
        <c:dLbls>
          <c:showLegendKey val="0"/>
          <c:showVal val="0"/>
          <c:showCatName val="0"/>
          <c:showSerName val="0"/>
          <c:showPercent val="0"/>
          <c:showBubbleSize val="0"/>
        </c:dLbls>
        <c:gapWidth val="439"/>
        <c:axId val="258602496"/>
        <c:axId val="85876736"/>
      </c:barChart>
      <c:catAx>
        <c:axId val="245651968"/>
        <c:scaling>
          <c:orientation val="minMax"/>
        </c:scaling>
        <c:delete val="0"/>
        <c:axPos val="b"/>
        <c:numFmt formatCode="General" sourceLinked="0"/>
        <c:majorTickMark val="out"/>
        <c:minorTickMark val="none"/>
        <c:tickLblPos val="nextTo"/>
        <c:txPr>
          <a:bodyPr/>
          <a:lstStyle/>
          <a:p>
            <a:pPr>
              <a:defRPr sz="1400"/>
            </a:pPr>
            <a:endParaRPr lang="fr-FR"/>
          </a:p>
        </c:txPr>
        <c:crossAx val="85663040"/>
        <c:crosses val="autoZero"/>
        <c:auto val="1"/>
        <c:lblAlgn val="ctr"/>
        <c:lblOffset val="100"/>
        <c:noMultiLvlLbl val="0"/>
      </c:catAx>
      <c:valAx>
        <c:axId val="85663040"/>
        <c:scaling>
          <c:orientation val="minMax"/>
        </c:scaling>
        <c:delete val="0"/>
        <c:axPos val="l"/>
        <c:majorGridlines/>
        <c:numFmt formatCode="General" sourceLinked="1"/>
        <c:majorTickMark val="out"/>
        <c:minorTickMark val="none"/>
        <c:tickLblPos val="nextTo"/>
        <c:txPr>
          <a:bodyPr/>
          <a:lstStyle/>
          <a:p>
            <a:pPr>
              <a:defRPr sz="1400"/>
            </a:pPr>
            <a:endParaRPr lang="fr-FR"/>
          </a:p>
        </c:txPr>
        <c:crossAx val="245651968"/>
        <c:crosses val="autoZero"/>
        <c:crossBetween val="between"/>
      </c:valAx>
      <c:valAx>
        <c:axId val="85876736"/>
        <c:scaling>
          <c:orientation val="minMax"/>
        </c:scaling>
        <c:delete val="0"/>
        <c:axPos val="r"/>
        <c:numFmt formatCode="General" sourceLinked="1"/>
        <c:majorTickMark val="out"/>
        <c:minorTickMark val="none"/>
        <c:tickLblPos val="nextTo"/>
        <c:txPr>
          <a:bodyPr/>
          <a:lstStyle/>
          <a:p>
            <a:pPr>
              <a:defRPr sz="1600"/>
            </a:pPr>
            <a:endParaRPr lang="fr-FR"/>
          </a:p>
        </c:txPr>
        <c:crossAx val="258602496"/>
        <c:crosses val="max"/>
        <c:crossBetween val="between"/>
      </c:valAx>
      <c:catAx>
        <c:axId val="258602496"/>
        <c:scaling>
          <c:orientation val="minMax"/>
        </c:scaling>
        <c:delete val="1"/>
        <c:axPos val="b"/>
        <c:numFmt formatCode="General" sourceLinked="1"/>
        <c:majorTickMark val="out"/>
        <c:minorTickMark val="none"/>
        <c:tickLblPos val="nextTo"/>
        <c:crossAx val="85876736"/>
        <c:crosses val="autoZero"/>
        <c:auto val="1"/>
        <c:lblAlgn val="ctr"/>
        <c:lblOffset val="100"/>
        <c:noMultiLvlLbl val="0"/>
      </c:catAx>
    </c:plotArea>
    <c:legend>
      <c:legendPos val="r"/>
      <c:layout>
        <c:manualLayout>
          <c:xMode val="edge"/>
          <c:yMode val="edge"/>
          <c:x val="0.90454847404164151"/>
          <c:y val="0.48486462130831937"/>
          <c:w val="7.084297870837894E-2"/>
          <c:h val="0.14336089645751818"/>
        </c:manualLayout>
      </c:layout>
      <c:overlay val="0"/>
      <c:txPr>
        <a:bodyPr/>
        <a:lstStyle/>
        <a:p>
          <a:pPr>
            <a:defRPr sz="1200"/>
          </a:pPr>
          <a:endParaRPr lang="fr-FR"/>
        </a:p>
      </c:txPr>
    </c:legend>
    <c:plotVisOnly val="1"/>
    <c:dispBlanksAs val="gap"/>
    <c:showDLblsOverMax val="0"/>
  </c:chart>
  <c:spPr>
    <a:solidFill>
      <a:srgbClr val="FFC000"/>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baseline="0">
          <a:solidFill>
            <a:schemeClr val="dk1"/>
          </a:solidFill>
          <a:latin typeface="Rajdhani Bold" panose="02000000000000000000" pitchFamily="2" charset="0"/>
          <a:ea typeface="+mn-ea"/>
          <a:cs typeface="+mn-cs"/>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solidFill>
                  <a:schemeClr val="bg1"/>
                </a:solidFill>
              </a:defRPr>
            </a:pPr>
            <a:r>
              <a:rPr lang="fr-CA" sz="1800" b="1" i="0" u="none" strike="noStrike" baseline="0">
                <a:solidFill>
                  <a:sysClr val="windowText" lastClr="000000"/>
                </a:solidFill>
                <a:effectLst/>
              </a:rPr>
              <a:t>Proportion des matières sortantes des écocentres visés par les projets acheminée au réemploi, au recyclage et à la valorisation </a:t>
            </a:r>
            <a:endParaRPr lang="fr-CA" b="1">
              <a:solidFill>
                <a:sysClr val="windowText" lastClr="000000"/>
              </a:solidFill>
            </a:endParaRPr>
          </a:p>
        </c:rich>
      </c:tx>
      <c:layout>
        <c:manualLayout>
          <c:xMode val="edge"/>
          <c:yMode val="edge"/>
          <c:x val="0.10395273716257104"/>
          <c:y val="0.1091321097282439"/>
        </c:manualLayout>
      </c:layout>
      <c:overlay val="1"/>
    </c:title>
    <c:autoTitleDeleted val="0"/>
    <c:plotArea>
      <c:layout>
        <c:manualLayout>
          <c:layoutTarget val="inner"/>
          <c:xMode val="edge"/>
          <c:yMode val="edge"/>
          <c:x val="0.15435562978870068"/>
          <c:y val="0.25467745851140339"/>
          <c:w val="0.66220095138669244"/>
          <c:h val="0.57011688317253473"/>
        </c:manualLayout>
      </c:layout>
      <c:barChart>
        <c:barDir val="col"/>
        <c:grouping val="clustered"/>
        <c:varyColors val="0"/>
        <c:ser>
          <c:idx val="1"/>
          <c:order val="0"/>
          <c:invertIfNegative val="0"/>
          <c:val>
            <c:numRef>
              <c:f>'Graphiques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'Graphiques (2)'!#REF!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'Graphiques (2)'!#REF!</c15:sqref>
                        </c15:formulaRef>
                      </c:ext>
                    </c:extLst>
                    <c:strCache>
                      <c:ptCount val="1"/>
                      <c:pt idx="0">
                        <c:v>#REF!</c:v>
                      </c:pt>
                    </c:strCache>
                  </c:strRef>
                </c15:cat>
              </c15:filteredCategoryTitle>
            </c:ext>
            <c:ext xmlns:c16="http://schemas.microsoft.com/office/drawing/2014/chart" uri="{C3380CC4-5D6E-409C-BE32-E72D297353CC}">
              <c16:uniqueId val="{00000000-693C-43C7-8E3A-D4E12786317F}"/>
            </c:ext>
          </c:extLst>
        </c:ser>
        <c:dLbls>
          <c:showLegendKey val="0"/>
          <c:showVal val="0"/>
          <c:showCatName val="0"/>
          <c:showSerName val="0"/>
          <c:showPercent val="0"/>
          <c:showBubbleSize val="0"/>
        </c:dLbls>
        <c:gapWidth val="207"/>
        <c:axId val="258603520"/>
        <c:axId val="85879040"/>
      </c:barChart>
      <c:catAx>
        <c:axId val="258603520"/>
        <c:scaling>
          <c:orientation val="minMax"/>
        </c:scaling>
        <c:delete val="0"/>
        <c:axPos val="b"/>
        <c:numFmt formatCode="General" sourceLinked="0"/>
        <c:majorTickMark val="out"/>
        <c:minorTickMark val="none"/>
        <c:tickLblPos val="nextTo"/>
        <c:txPr>
          <a:bodyPr/>
          <a:lstStyle/>
          <a:p>
            <a:pPr>
              <a:defRPr sz="1400" baseline="0">
                <a:latin typeface="Rajdhani Bold" panose="02000000000000000000" pitchFamily="2" charset="0"/>
              </a:defRPr>
            </a:pPr>
            <a:endParaRPr lang="fr-FR"/>
          </a:p>
        </c:txPr>
        <c:crossAx val="85879040"/>
        <c:crosses val="autoZero"/>
        <c:auto val="1"/>
        <c:lblAlgn val="ctr"/>
        <c:lblOffset val="100"/>
        <c:noMultiLvlLbl val="0"/>
      </c:catAx>
      <c:valAx>
        <c:axId val="85879040"/>
        <c:scaling>
          <c:orientation val="minMax"/>
        </c:scaling>
        <c:delete val="0"/>
        <c:axPos val="l"/>
        <c:majorGridlines/>
        <c:numFmt formatCode="General" sourceLinked="1"/>
        <c:majorTickMark val="out"/>
        <c:minorTickMark val="none"/>
        <c:tickLblPos val="nextTo"/>
        <c:txPr>
          <a:bodyPr/>
          <a:lstStyle/>
          <a:p>
            <a:pPr>
              <a:defRPr sz="1400" baseline="0">
                <a:latin typeface="Rajdhani Bold" panose="02000000000000000000" pitchFamily="2" charset="0"/>
              </a:defRPr>
            </a:pPr>
            <a:endParaRPr lang="fr-FR"/>
          </a:p>
        </c:txPr>
        <c:crossAx val="258603520"/>
        <c:crosses val="autoZero"/>
        <c:crossBetween val="between"/>
      </c:valAx>
    </c:plotArea>
    <c:legend>
      <c:legendPos val="r"/>
      <c:layout>
        <c:manualLayout>
          <c:xMode val="edge"/>
          <c:yMode val="edge"/>
          <c:x val="0.87736486400781821"/>
          <c:y val="0.47638502603128929"/>
          <c:w val="0.10131079458493977"/>
          <c:h val="0.15265531599126028"/>
        </c:manualLayout>
      </c:layout>
      <c:overlay val="0"/>
      <c:txPr>
        <a:bodyPr/>
        <a:lstStyle/>
        <a:p>
          <a:pPr>
            <a:defRPr sz="1200" baseline="0">
              <a:latin typeface="Rajdhani Bold" panose="02000000000000000000" pitchFamily="2" charset="0"/>
            </a:defRPr>
          </a:pPr>
          <a:endParaRPr lang="fr-FR"/>
        </a:p>
      </c:txPr>
    </c:legend>
    <c:plotVisOnly val="1"/>
    <c:dispBlanksAs val="gap"/>
    <c:showDLblsOverMax val="0"/>
  </c:chart>
  <c:spPr>
    <a:solidFill>
      <a:srgbClr val="FFC000"/>
    </a:soli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gif"/><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1613066</xdr:colOff>
      <xdr:row>1</xdr:row>
      <xdr:rowOff>603249</xdr:rowOff>
    </xdr:to>
    <xdr:pic>
      <xdr:nvPicPr>
        <xdr:cNvPr id="5" name="Image 1257103416" descr="Une image contenant jaune, vert, Graphique&#10;&#10;Description générée automatiquement">
          <a:extLst>
            <a:ext uri="{FF2B5EF4-FFF2-40B4-BE49-F238E27FC236}">
              <a16:creationId xmlns:a16="http://schemas.microsoft.com/office/drawing/2014/main" id="{A739984F-0D8B-62A7-FF20-44949EA98D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0609" b="22136"/>
        <a:stretch>
          <a:fillRect/>
        </a:stretch>
      </xdr:blipFill>
      <xdr:spPr bwMode="auto">
        <a:xfrm>
          <a:off x="1006929" y="0"/>
          <a:ext cx="7083137" cy="131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1634297</xdr:colOff>
      <xdr:row>0</xdr:row>
      <xdr:rowOff>0</xdr:rowOff>
    </xdr:from>
    <xdr:to>
      <xdr:col>5</xdr:col>
      <xdr:colOff>641667</xdr:colOff>
      <xdr:row>1</xdr:row>
      <xdr:rowOff>583046</xdr:rowOff>
    </xdr:to>
    <xdr:pic>
      <xdr:nvPicPr>
        <xdr:cNvPr id="4" name="Image 3">
          <a:extLst>
            <a:ext uri="{FF2B5EF4-FFF2-40B4-BE49-F238E27FC236}">
              <a16:creationId xmlns:a16="http://schemas.microsoft.com/office/drawing/2014/main" id="{1D504D88-3D10-4B20-864E-9708391675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1297" y="0"/>
          <a:ext cx="2813590" cy="1290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333376</xdr:colOff>
      <xdr:row>0</xdr:row>
      <xdr:rowOff>121568</xdr:rowOff>
    </xdr:from>
    <xdr:to>
      <xdr:col>6</xdr:col>
      <xdr:colOff>161925</xdr:colOff>
      <xdr:row>4</xdr:row>
      <xdr:rowOff>76200</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6" y="121568"/>
          <a:ext cx="1543049" cy="659482"/>
        </a:xfrm>
        <a:prstGeom prst="rect">
          <a:avLst/>
        </a:prstGeom>
      </xdr:spPr>
    </xdr:pic>
    <xdr:clientData/>
  </xdr:twoCellAnchor>
  <xdr:twoCellAnchor>
    <xdr:from>
      <xdr:col>0</xdr:col>
      <xdr:colOff>142875</xdr:colOff>
      <xdr:row>77</xdr:row>
      <xdr:rowOff>9525</xdr:rowOff>
    </xdr:from>
    <xdr:to>
      <xdr:col>30</xdr:col>
      <xdr:colOff>942974</xdr:colOff>
      <xdr:row>116</xdr:row>
      <xdr:rowOff>171450</xdr:rowOff>
    </xdr:to>
    <xdr:graphicFrame macro="">
      <xdr:nvGraphicFramePr>
        <xdr:cNvPr id="16" name="Graphique 7">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276226</xdr:colOff>
      <xdr:row>16</xdr:row>
      <xdr:rowOff>204785</xdr:rowOff>
    </xdr:from>
    <xdr:to>
      <xdr:col>29</xdr:col>
      <xdr:colOff>352425</xdr:colOff>
      <xdr:row>40</xdr:row>
      <xdr:rowOff>104775</xdr:rowOff>
    </xdr:to>
    <xdr:graphicFrame macro="">
      <xdr:nvGraphicFramePr>
        <xdr:cNvPr id="4" name="Graphique 2">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238127</xdr:colOff>
      <xdr:row>43</xdr:row>
      <xdr:rowOff>47624</xdr:rowOff>
    </xdr:from>
    <xdr:to>
      <xdr:col>29</xdr:col>
      <xdr:colOff>333375</xdr:colOff>
      <xdr:row>74</xdr:row>
      <xdr:rowOff>133350</xdr:rowOff>
    </xdr:to>
    <xdr:graphicFrame macro="">
      <xdr:nvGraphicFramePr>
        <xdr:cNvPr id="8" name="Graphique 3">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333376</xdr:colOff>
      <xdr:row>0</xdr:row>
      <xdr:rowOff>121568</xdr:rowOff>
    </xdr:from>
    <xdr:to>
      <xdr:col>6</xdr:col>
      <xdr:colOff>161925</xdr:colOff>
      <xdr:row>4</xdr:row>
      <xdr:rowOff>76200</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121568"/>
          <a:ext cx="1543049" cy="659482"/>
        </a:xfrm>
        <a:prstGeom prst="rect">
          <a:avLst/>
        </a:prstGeom>
      </xdr:spPr>
    </xdr:pic>
    <xdr:clientData/>
  </xdr:twoCellAnchor>
  <xdr:twoCellAnchor>
    <xdr:from>
      <xdr:col>1</xdr:col>
      <xdr:colOff>142875</xdr:colOff>
      <xdr:row>75</xdr:row>
      <xdr:rowOff>9525</xdr:rowOff>
    </xdr:from>
    <xdr:to>
      <xdr:col>30</xdr:col>
      <xdr:colOff>209550</xdr:colOff>
      <xdr:row>109</xdr:row>
      <xdr:rowOff>28575</xdr:rowOff>
    </xdr:to>
    <xdr:graphicFrame macro="">
      <xdr:nvGraphicFramePr>
        <xdr:cNvPr id="3" name="Graphique 7">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371476</xdr:colOff>
      <xdr:row>12</xdr:row>
      <xdr:rowOff>223835</xdr:rowOff>
    </xdr:from>
    <xdr:to>
      <xdr:col>30</xdr:col>
      <xdr:colOff>19050</xdr:colOff>
      <xdr:row>36</xdr:row>
      <xdr:rowOff>123825</xdr:rowOff>
    </xdr:to>
    <xdr:graphicFrame macro="">
      <xdr:nvGraphicFramePr>
        <xdr:cNvPr id="4" name="Graphique 2">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xdr:colOff>
      <xdr:row>39</xdr:row>
      <xdr:rowOff>219074</xdr:rowOff>
    </xdr:from>
    <xdr:to>
      <xdr:col>30</xdr:col>
      <xdr:colOff>38100</xdr:colOff>
      <xdr:row>71</xdr:row>
      <xdr:rowOff>47625</xdr:rowOff>
    </xdr:to>
    <xdr:graphicFrame macro="">
      <xdr:nvGraphicFramePr>
        <xdr:cNvPr id="5" name="Graphique 3">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7:J72" totalsRowShown="0" headerRowDxfId="24" dataDxfId="22" headerRowBorderDxfId="23" tableBorderDxfId="21" totalsRowBorderDxfId="20">
  <autoFilter ref="A7:J72" xr:uid="{00000000-000C-0000-FFFF-FFFF00000000}">
    <filterColumn colId="8">
      <filters>
        <filter val="Autorisé pour POE-002"/>
        <filter val="Autorisé pour POE-012"/>
        <filter val="Autorisé pour POE-014"/>
        <filter val="O"/>
      </filters>
    </filterColumn>
  </autoFilter>
  <sortState xmlns:xlrd2="http://schemas.microsoft.com/office/spreadsheetml/2017/richdata2" ref="A8:J71">
    <sortCondition ref="B8:B72"/>
  </sortState>
  <tableColumns count="10">
    <tableColumn id="1" xr3:uid="{00000000-0010-0000-0000-000001000000}" name="No de dossier" dataDxfId="19" totalsRowDxfId="18"/>
    <tableColumn id="3" xr3:uid="{00000000-0010-0000-0000-000003000000}" name="Promoteur" dataDxfId="17" totalsRowDxfId="16"/>
    <tableColumn id="16" xr3:uid="{C2800E4E-FBAC-4CFC-A865-3678D75F40A7}" name="Volet du programme" dataDxfId="15" totalsRowDxfId="14"/>
    <tableColumn id="30" xr3:uid="{00DC9146-2F5F-4AAD-A624-6F935E340FBB}" name="MRC" dataDxfId="13" totalsRowDxfId="12"/>
    <tableColumn id="12" xr3:uid="{88E9C268-EBF4-4945-B3D2-529A1988B6BF}" name="Région" dataDxfId="11" totalsRowDxfId="10"/>
    <tableColumn id="4" xr3:uid="{48FAF00E-2FF1-40DA-B9C5-A6E89E7F8FC6}" name="Nombre d'écocentres visés" dataDxfId="9" totalsRowDxfId="8"/>
    <tableColumn id="7" xr3:uid="{00000000-0010-0000-0000-000007000000}" name="Résumé du projet" dataDxfId="7" totalsRowDxfId="6"/>
    <tableColumn id="6" xr3:uid="{CA9202D5-388E-4934-987E-E75ED3F5F5B9}" name="Coordonnées du ou des responsable(s)" dataDxfId="5" totalsRowDxfId="4"/>
    <tableColumn id="9" xr3:uid="{4DA562E5-E6C7-4AC0-A904-58722207C8A2}" name="Approbation de publication reçue (O/N)" dataDxfId="3" totalsRowDxfId="2"/>
    <tableColumn id="52" xr3:uid="{1026B6C5-A20C-4F3D-AD95-2D6EF594C917}" name="Responsable suivi dossier"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E76"/>
  <sheetViews>
    <sheetView showGridLines="0" tabSelected="1" topLeftCell="B1" zoomScale="90" zoomScaleNormal="90" zoomScaleSheetLayoutView="90" workbookViewId="0">
      <selection activeCell="H1" sqref="H1"/>
    </sheetView>
  </sheetViews>
  <sheetFormatPr baseColWidth="10" defaultColWidth="11.42578125" defaultRowHeight="15"/>
  <cols>
    <col min="1" max="1" width="15" style="29" hidden="1" customWidth="1"/>
    <col min="2" max="2" width="33.140625" style="71" customWidth="1"/>
    <col min="3" max="3" width="32" style="95" customWidth="1"/>
    <col min="4" max="4" width="32.7109375" customWidth="1"/>
    <col min="5" max="5" width="24.42578125" customWidth="1"/>
    <col min="6" max="6" width="21.140625" customWidth="1"/>
    <col min="7" max="7" width="110.28515625" style="71" customWidth="1"/>
    <col min="8" max="8" width="33.140625" style="71" customWidth="1"/>
    <col min="9" max="9" width="41.5703125" style="71" hidden="1" customWidth="1"/>
    <col min="10" max="10" width="22" style="74" hidden="1" customWidth="1"/>
    <col min="11" max="11" width="19.7109375" style="72" customWidth="1"/>
    <col min="12" max="12" width="29.42578125" style="72" customWidth="1"/>
    <col min="13" max="13" width="25.28515625" style="13" customWidth="1"/>
    <col min="14" max="14" width="37.7109375" style="14" customWidth="1"/>
  </cols>
  <sheetData>
    <row r="1" spans="1:29" ht="55.5" customHeight="1">
      <c r="D1" s="29"/>
      <c r="E1" s="29"/>
      <c r="F1" s="95"/>
      <c r="J1" s="72"/>
      <c r="K1" s="13"/>
      <c r="L1" s="14"/>
      <c r="M1"/>
      <c r="N1"/>
    </row>
    <row r="2" spans="1:29" ht="78.75" customHeight="1">
      <c r="D2" s="29"/>
      <c r="E2" s="29"/>
      <c r="F2" s="95"/>
      <c r="J2" s="72"/>
      <c r="K2" s="13"/>
      <c r="L2" s="14"/>
      <c r="M2"/>
      <c r="N2"/>
    </row>
    <row r="3" spans="1:29" ht="55.5" customHeight="1">
      <c r="B3" s="110" t="s">
        <v>310</v>
      </c>
      <c r="D3" s="29"/>
      <c r="E3" s="29"/>
      <c r="F3" s="95"/>
      <c r="J3" s="72"/>
      <c r="K3" s="13"/>
      <c r="L3" s="14"/>
      <c r="M3"/>
      <c r="N3"/>
    </row>
    <row r="4" spans="1:29" ht="35.25" customHeight="1">
      <c r="B4" s="108" t="s">
        <v>374</v>
      </c>
      <c r="D4" s="29"/>
      <c r="E4" s="29"/>
      <c r="F4" s="95"/>
      <c r="J4" s="72"/>
      <c r="K4" s="13"/>
      <c r="L4" s="14"/>
      <c r="M4"/>
      <c r="N4"/>
    </row>
    <row r="5" spans="1:29" ht="35.25" customHeight="1">
      <c r="B5" s="111" t="s">
        <v>343</v>
      </c>
      <c r="D5" s="29"/>
      <c r="E5" s="29"/>
      <c r="F5" s="95"/>
      <c r="J5" s="72"/>
      <c r="K5" s="13"/>
      <c r="L5" s="14"/>
      <c r="M5"/>
      <c r="N5"/>
    </row>
    <row r="6" spans="1:29" ht="35.25" customHeight="1">
      <c r="A6" s="73"/>
      <c r="B6" s="109"/>
      <c r="D6" s="29"/>
      <c r="E6" s="29"/>
      <c r="F6" s="95"/>
      <c r="J6" s="72"/>
      <c r="K6" s="13"/>
      <c r="L6" s="14"/>
      <c r="M6"/>
      <c r="N6"/>
    </row>
    <row r="7" spans="1:29" ht="59.25" customHeight="1">
      <c r="A7" s="77" t="s">
        <v>0</v>
      </c>
      <c r="B7" s="96" t="s">
        <v>1</v>
      </c>
      <c r="C7" s="96" t="s">
        <v>2</v>
      </c>
      <c r="D7" s="75" t="s">
        <v>3</v>
      </c>
      <c r="E7" s="96" t="s">
        <v>4</v>
      </c>
      <c r="F7" s="96" t="s">
        <v>344</v>
      </c>
      <c r="G7" s="76" t="s">
        <v>5</v>
      </c>
      <c r="H7" s="76" t="s">
        <v>311</v>
      </c>
      <c r="I7" s="77" t="s">
        <v>6</v>
      </c>
      <c r="J7" s="78" t="s">
        <v>7</v>
      </c>
      <c r="K7" s="79"/>
      <c r="L7" s="79"/>
      <c r="M7" s="79"/>
      <c r="N7" s="79"/>
      <c r="O7" s="79"/>
      <c r="P7" s="79"/>
      <c r="Q7" s="79"/>
      <c r="R7" s="79"/>
      <c r="S7" s="79"/>
      <c r="T7" s="79"/>
      <c r="U7" s="79"/>
      <c r="V7" s="79"/>
      <c r="W7" s="79"/>
      <c r="X7" s="79"/>
      <c r="Y7" s="79"/>
      <c r="Z7" s="79"/>
      <c r="AA7" s="79"/>
      <c r="AB7" s="79"/>
      <c r="AC7" s="79"/>
    </row>
    <row r="8" spans="1:29" s="30" customFormat="1" ht="196.5" customHeight="1">
      <c r="A8" s="90" t="s">
        <v>13</v>
      </c>
      <c r="B8" s="97" t="s">
        <v>14</v>
      </c>
      <c r="C8" s="97" t="s">
        <v>10</v>
      </c>
      <c r="D8" s="90" t="s">
        <v>15</v>
      </c>
      <c r="E8" s="97" t="s">
        <v>11</v>
      </c>
      <c r="F8" s="104">
        <v>1</v>
      </c>
      <c r="G8" s="91" t="s">
        <v>16</v>
      </c>
      <c r="H8" s="91" t="s">
        <v>313</v>
      </c>
      <c r="I8" s="91" t="s">
        <v>17</v>
      </c>
      <c r="J8" s="87" t="s">
        <v>18</v>
      </c>
      <c r="K8" s="80"/>
      <c r="L8" s="80"/>
      <c r="M8" s="80"/>
      <c r="N8" s="80"/>
      <c r="O8" s="80"/>
      <c r="P8" s="80"/>
      <c r="Q8" s="80"/>
      <c r="R8" s="80"/>
      <c r="S8" s="80"/>
      <c r="T8" s="80"/>
      <c r="U8" s="80"/>
      <c r="V8" s="80"/>
      <c r="W8" s="80"/>
      <c r="X8" s="80"/>
      <c r="Y8" s="80"/>
      <c r="Z8" s="80"/>
      <c r="AA8" s="80"/>
      <c r="AB8" s="80"/>
      <c r="AC8" s="80"/>
    </row>
    <row r="9" spans="1:29" s="30" customFormat="1" ht="103.5" customHeight="1">
      <c r="A9" s="90" t="s">
        <v>26</v>
      </c>
      <c r="B9" s="97" t="s">
        <v>27</v>
      </c>
      <c r="C9" s="97" t="s">
        <v>10</v>
      </c>
      <c r="D9" s="90" t="s">
        <v>28</v>
      </c>
      <c r="E9" s="97" t="s">
        <v>29</v>
      </c>
      <c r="F9" s="104">
        <v>1</v>
      </c>
      <c r="G9" s="91" t="s">
        <v>30</v>
      </c>
      <c r="H9" s="91" t="s">
        <v>314</v>
      </c>
      <c r="I9" s="91" t="s">
        <v>17</v>
      </c>
      <c r="J9" s="87" t="s">
        <v>31</v>
      </c>
      <c r="K9" s="80"/>
      <c r="L9" s="80"/>
      <c r="M9" s="80"/>
      <c r="N9" s="80"/>
      <c r="O9" s="80"/>
      <c r="P9" s="80"/>
      <c r="Q9" s="80"/>
      <c r="R9" s="80"/>
      <c r="S9" s="80"/>
      <c r="T9" s="80"/>
      <c r="U9" s="80"/>
      <c r="V9" s="80"/>
      <c r="W9" s="80"/>
      <c r="X9" s="80"/>
      <c r="Y9" s="80"/>
      <c r="Z9" s="80"/>
      <c r="AA9" s="80"/>
      <c r="AB9" s="80"/>
      <c r="AC9" s="80"/>
    </row>
    <row r="10" spans="1:29" s="30" customFormat="1" ht="99.75" hidden="1">
      <c r="A10" s="90" t="s">
        <v>19</v>
      </c>
      <c r="B10" s="97" t="s">
        <v>20</v>
      </c>
      <c r="C10" s="97" t="s">
        <v>10</v>
      </c>
      <c r="D10" s="90" t="s">
        <v>21</v>
      </c>
      <c r="E10" s="97" t="s">
        <v>22</v>
      </c>
      <c r="F10" s="104"/>
      <c r="G10" s="91" t="s">
        <v>23</v>
      </c>
      <c r="H10" s="91"/>
      <c r="I10" s="91"/>
      <c r="J10" s="88" t="s">
        <v>24</v>
      </c>
      <c r="K10" s="80"/>
      <c r="L10" s="80"/>
      <c r="M10" s="80"/>
      <c r="N10" s="80"/>
      <c r="O10" s="80"/>
      <c r="P10" s="80"/>
      <c r="Q10" s="80"/>
      <c r="R10" s="80"/>
      <c r="S10" s="80"/>
      <c r="T10" s="80"/>
      <c r="U10" s="80"/>
      <c r="V10" s="80"/>
      <c r="W10" s="80"/>
      <c r="X10" s="80"/>
      <c r="Y10" s="80"/>
      <c r="Z10" s="80"/>
      <c r="AA10" s="80"/>
      <c r="AB10" s="80"/>
      <c r="AC10" s="80"/>
    </row>
    <row r="11" spans="1:29" s="30" customFormat="1" ht="99.75" hidden="1">
      <c r="A11" s="90" t="s">
        <v>25</v>
      </c>
      <c r="B11" s="97" t="s">
        <v>20</v>
      </c>
      <c r="C11" s="97" t="s">
        <v>10</v>
      </c>
      <c r="D11" s="90" t="s">
        <v>21</v>
      </c>
      <c r="E11" s="97" t="s">
        <v>22</v>
      </c>
      <c r="F11" s="104"/>
      <c r="G11" s="91" t="s">
        <v>23</v>
      </c>
      <c r="H11" s="91"/>
      <c r="I11" s="91"/>
      <c r="J11" s="88" t="s">
        <v>24</v>
      </c>
      <c r="K11" s="80"/>
      <c r="L11" s="80"/>
      <c r="M11" s="80"/>
      <c r="N11" s="80"/>
      <c r="O11" s="80"/>
      <c r="P11" s="80"/>
      <c r="Q11" s="80"/>
      <c r="R11" s="80"/>
      <c r="S11" s="80"/>
      <c r="T11" s="80"/>
      <c r="U11" s="80"/>
      <c r="V11" s="80"/>
      <c r="W11" s="80"/>
      <c r="X11" s="80"/>
      <c r="Y11" s="80"/>
      <c r="Z11" s="80"/>
      <c r="AA11" s="80"/>
      <c r="AB11" s="80"/>
      <c r="AC11" s="80"/>
    </row>
    <row r="12" spans="1:29" s="30" customFormat="1" ht="91.5" customHeight="1">
      <c r="A12" s="90" t="s">
        <v>39</v>
      </c>
      <c r="B12" s="97" t="s">
        <v>40</v>
      </c>
      <c r="C12" s="97" t="s">
        <v>10</v>
      </c>
      <c r="D12" s="90" t="s">
        <v>40</v>
      </c>
      <c r="E12" s="97" t="s">
        <v>41</v>
      </c>
      <c r="F12" s="104">
        <v>1</v>
      </c>
      <c r="G12" s="91" t="s">
        <v>42</v>
      </c>
      <c r="H12" s="91" t="s">
        <v>315</v>
      </c>
      <c r="I12" s="91" t="s">
        <v>17</v>
      </c>
      <c r="J12" s="88" t="s">
        <v>24</v>
      </c>
      <c r="K12" s="80"/>
      <c r="L12" s="80"/>
      <c r="M12" s="80"/>
      <c r="N12" s="80"/>
      <c r="O12" s="80"/>
      <c r="P12" s="80"/>
      <c r="Q12" s="80"/>
      <c r="R12" s="80"/>
      <c r="S12" s="80"/>
      <c r="T12" s="80"/>
      <c r="U12" s="80"/>
      <c r="V12" s="80"/>
      <c r="W12" s="80"/>
      <c r="X12" s="80"/>
      <c r="Y12" s="80"/>
      <c r="Z12" s="80"/>
      <c r="AA12" s="80"/>
      <c r="AB12" s="80"/>
      <c r="AC12" s="80"/>
    </row>
    <row r="13" spans="1:29" s="30" customFormat="1" ht="99.75" hidden="1">
      <c r="A13" s="90" t="s">
        <v>32</v>
      </c>
      <c r="B13" s="97" t="s">
        <v>33</v>
      </c>
      <c r="C13" s="97" t="s">
        <v>10</v>
      </c>
      <c r="D13" s="90" t="s">
        <v>33</v>
      </c>
      <c r="E13" s="97" t="s">
        <v>34</v>
      </c>
      <c r="F13" s="104"/>
      <c r="G13" s="91" t="s">
        <v>23</v>
      </c>
      <c r="H13" s="91"/>
      <c r="I13" s="91"/>
      <c r="J13" s="88" t="s">
        <v>12</v>
      </c>
      <c r="K13" s="80"/>
      <c r="L13" s="80"/>
      <c r="M13" s="80"/>
      <c r="N13" s="80"/>
      <c r="O13" s="80"/>
      <c r="P13" s="80"/>
      <c r="Q13" s="80"/>
      <c r="R13" s="80"/>
      <c r="S13" s="80"/>
      <c r="T13" s="80"/>
      <c r="U13" s="80"/>
      <c r="V13" s="80"/>
      <c r="W13" s="80"/>
      <c r="X13" s="80"/>
      <c r="Y13" s="80"/>
      <c r="Z13" s="80"/>
      <c r="AA13" s="80"/>
      <c r="AB13" s="80"/>
      <c r="AC13" s="80"/>
    </row>
    <row r="14" spans="1:29" s="30" customFormat="1" ht="118.5" customHeight="1">
      <c r="A14" s="90" t="s">
        <v>35</v>
      </c>
      <c r="B14" s="97" t="s">
        <v>36</v>
      </c>
      <c r="C14" s="97" t="s">
        <v>10</v>
      </c>
      <c r="D14" s="90" t="s">
        <v>37</v>
      </c>
      <c r="E14" s="97" t="s">
        <v>38</v>
      </c>
      <c r="F14" s="103">
        <v>3</v>
      </c>
      <c r="G14" s="91" t="s">
        <v>369</v>
      </c>
      <c r="H14" s="91" t="s">
        <v>370</v>
      </c>
      <c r="I14" s="91" t="s">
        <v>17</v>
      </c>
      <c r="J14" s="88" t="s">
        <v>24</v>
      </c>
      <c r="K14" s="80"/>
      <c r="L14" s="80"/>
      <c r="M14" s="80"/>
      <c r="N14" s="80"/>
      <c r="O14" s="80"/>
      <c r="P14" s="80"/>
      <c r="Q14" s="80"/>
      <c r="R14" s="80"/>
      <c r="S14" s="80"/>
      <c r="T14" s="80"/>
      <c r="U14" s="80"/>
      <c r="V14" s="80"/>
      <c r="W14" s="80"/>
      <c r="X14" s="80"/>
      <c r="Y14" s="80"/>
      <c r="Z14" s="80"/>
      <c r="AA14" s="80"/>
      <c r="AB14" s="80"/>
      <c r="AC14" s="80"/>
    </row>
    <row r="15" spans="1:29" s="30" customFormat="1" ht="233.25" customHeight="1">
      <c r="A15" s="90" t="s">
        <v>43</v>
      </c>
      <c r="B15" s="97" t="s">
        <v>44</v>
      </c>
      <c r="C15" s="97" t="s">
        <v>10</v>
      </c>
      <c r="D15" s="90" t="s">
        <v>44</v>
      </c>
      <c r="E15" s="97" t="s">
        <v>41</v>
      </c>
      <c r="F15" s="104">
        <v>1</v>
      </c>
      <c r="G15" s="91" t="s">
        <v>45</v>
      </c>
      <c r="H15" s="91" t="s">
        <v>316</v>
      </c>
      <c r="I15" s="91" t="s">
        <v>17</v>
      </c>
      <c r="J15" s="87" t="s">
        <v>24</v>
      </c>
      <c r="K15" s="80"/>
      <c r="L15" s="80"/>
      <c r="M15" s="80"/>
      <c r="N15" s="80"/>
      <c r="O15" s="80"/>
      <c r="P15" s="80"/>
      <c r="Q15" s="80"/>
      <c r="R15" s="80"/>
      <c r="S15" s="80"/>
      <c r="T15" s="80"/>
      <c r="U15" s="80"/>
      <c r="V15" s="80"/>
      <c r="W15" s="80"/>
      <c r="X15" s="80"/>
      <c r="Y15" s="80"/>
      <c r="Z15" s="80"/>
      <c r="AA15" s="80"/>
      <c r="AB15" s="80"/>
      <c r="AC15" s="80"/>
    </row>
    <row r="16" spans="1:29" s="30" customFormat="1" ht="231" customHeight="1">
      <c r="A16" s="90" t="s">
        <v>46</v>
      </c>
      <c r="B16" s="97" t="s">
        <v>44</v>
      </c>
      <c r="C16" s="97" t="s">
        <v>10</v>
      </c>
      <c r="D16" s="90" t="s">
        <v>44</v>
      </c>
      <c r="E16" s="97" t="s">
        <v>41</v>
      </c>
      <c r="F16" s="103">
        <v>1</v>
      </c>
      <c r="G16" s="91" t="s">
        <v>47</v>
      </c>
      <c r="H16" s="91" t="s">
        <v>316</v>
      </c>
      <c r="I16" s="91" t="s">
        <v>48</v>
      </c>
      <c r="J16" s="88" t="s">
        <v>24</v>
      </c>
      <c r="K16" s="80"/>
      <c r="L16" s="80"/>
      <c r="M16" s="80"/>
      <c r="N16" s="80"/>
      <c r="O16" s="80"/>
      <c r="P16" s="80"/>
      <c r="Q16" s="80"/>
      <c r="R16" s="80"/>
      <c r="S16" s="80"/>
      <c r="T16" s="80"/>
      <c r="U16" s="80"/>
      <c r="V16" s="80"/>
      <c r="W16" s="80"/>
      <c r="X16" s="80"/>
      <c r="Y16" s="80"/>
      <c r="Z16" s="80"/>
      <c r="AA16" s="80"/>
      <c r="AB16" s="80"/>
      <c r="AC16" s="80"/>
    </row>
    <row r="17" spans="1:29" s="30" customFormat="1" ht="144.75" customHeight="1">
      <c r="A17" s="90" t="s">
        <v>8</v>
      </c>
      <c r="B17" s="97" t="s">
        <v>9</v>
      </c>
      <c r="C17" s="97" t="s">
        <v>10</v>
      </c>
      <c r="D17" s="90" t="s">
        <v>9</v>
      </c>
      <c r="E17" s="97" t="s">
        <v>11</v>
      </c>
      <c r="F17" s="103">
        <v>1</v>
      </c>
      <c r="G17" s="91" t="s">
        <v>312</v>
      </c>
      <c r="H17" s="91" t="s">
        <v>346</v>
      </c>
      <c r="I17" s="91" t="s">
        <v>17</v>
      </c>
      <c r="J17" s="100" t="s">
        <v>12</v>
      </c>
      <c r="K17" s="80"/>
      <c r="L17" s="80"/>
      <c r="M17" s="80"/>
      <c r="N17" s="80"/>
      <c r="O17" s="80"/>
      <c r="P17" s="80"/>
      <c r="Q17" s="80"/>
      <c r="R17" s="80"/>
      <c r="S17" s="80"/>
      <c r="T17" s="80"/>
      <c r="U17" s="80"/>
      <c r="V17" s="80"/>
      <c r="W17" s="80"/>
      <c r="X17" s="80"/>
      <c r="Y17" s="80"/>
      <c r="Z17" s="80"/>
      <c r="AA17" s="80"/>
      <c r="AB17" s="80"/>
      <c r="AC17" s="80"/>
    </row>
    <row r="18" spans="1:29" s="30" customFormat="1" ht="108.75" customHeight="1">
      <c r="A18" s="90" t="s">
        <v>49</v>
      </c>
      <c r="B18" s="97" t="s">
        <v>50</v>
      </c>
      <c r="C18" s="97" t="s">
        <v>51</v>
      </c>
      <c r="D18" s="90" t="s">
        <v>52</v>
      </c>
      <c r="E18" s="97" t="s">
        <v>53</v>
      </c>
      <c r="F18" s="103">
        <v>1</v>
      </c>
      <c r="G18" s="91" t="s">
        <v>373</v>
      </c>
      <c r="H18" s="91" t="s">
        <v>372</v>
      </c>
      <c r="I18" s="91" t="s">
        <v>17</v>
      </c>
      <c r="J18" s="88" t="s">
        <v>54</v>
      </c>
      <c r="K18" s="80"/>
      <c r="L18" s="80"/>
      <c r="M18" s="80"/>
      <c r="N18" s="80"/>
      <c r="O18" s="80"/>
      <c r="P18" s="80"/>
      <c r="Q18" s="80"/>
      <c r="R18" s="80"/>
      <c r="S18" s="80"/>
      <c r="T18" s="80"/>
      <c r="U18" s="80"/>
      <c r="V18" s="80"/>
      <c r="W18" s="80"/>
      <c r="X18" s="80"/>
      <c r="Y18" s="80"/>
      <c r="Z18" s="80"/>
      <c r="AA18" s="80"/>
      <c r="AB18" s="80"/>
      <c r="AC18" s="80"/>
    </row>
    <row r="19" spans="1:29" s="30" customFormat="1" ht="114.75" customHeight="1">
      <c r="A19" s="90" t="s">
        <v>55</v>
      </c>
      <c r="B19" s="97" t="s">
        <v>56</v>
      </c>
      <c r="C19" s="97" t="s">
        <v>51</v>
      </c>
      <c r="D19" s="90" t="s">
        <v>52</v>
      </c>
      <c r="E19" s="97" t="s">
        <v>53</v>
      </c>
      <c r="F19" s="103">
        <v>1</v>
      </c>
      <c r="G19" s="91" t="s">
        <v>371</v>
      </c>
      <c r="H19" s="91" t="s">
        <v>372</v>
      </c>
      <c r="I19" s="91" t="s">
        <v>17</v>
      </c>
      <c r="J19" s="88" t="s">
        <v>54</v>
      </c>
      <c r="K19" s="80"/>
      <c r="L19" s="80"/>
      <c r="M19" s="80"/>
      <c r="N19" s="80"/>
      <c r="O19" s="80"/>
      <c r="P19" s="80"/>
      <c r="Q19" s="80"/>
      <c r="R19" s="80"/>
      <c r="S19" s="80"/>
      <c r="T19" s="80"/>
      <c r="U19" s="80"/>
      <c r="V19" s="80"/>
      <c r="W19" s="80"/>
      <c r="X19" s="80"/>
      <c r="Y19" s="80"/>
      <c r="Z19" s="80"/>
      <c r="AA19" s="80"/>
      <c r="AB19" s="80"/>
      <c r="AC19" s="80"/>
    </row>
    <row r="20" spans="1:29" s="30" customFormat="1" ht="99.75" hidden="1">
      <c r="A20" s="90" t="s">
        <v>8</v>
      </c>
      <c r="B20" s="97" t="s">
        <v>9</v>
      </c>
      <c r="C20" s="97" t="s">
        <v>10</v>
      </c>
      <c r="D20" s="90" t="s">
        <v>9</v>
      </c>
      <c r="E20" s="97" t="s">
        <v>11</v>
      </c>
      <c r="F20" s="104"/>
      <c r="G20" s="91" t="s">
        <v>23</v>
      </c>
      <c r="H20" s="91"/>
      <c r="I20" s="91"/>
      <c r="J20" s="87" t="s">
        <v>12</v>
      </c>
      <c r="K20" s="80"/>
      <c r="L20" s="80"/>
      <c r="M20" s="80"/>
      <c r="N20" s="80"/>
      <c r="O20" s="80"/>
      <c r="P20" s="80"/>
      <c r="Q20" s="80"/>
      <c r="R20" s="80"/>
      <c r="S20" s="80"/>
      <c r="T20" s="80"/>
      <c r="U20" s="80"/>
      <c r="V20" s="80"/>
      <c r="W20" s="80"/>
      <c r="X20" s="80"/>
      <c r="Y20" s="80"/>
      <c r="Z20" s="80"/>
      <c r="AA20" s="80"/>
      <c r="AB20" s="80"/>
      <c r="AC20" s="80"/>
    </row>
    <row r="21" spans="1:29" s="30" customFormat="1" ht="99.75" hidden="1">
      <c r="A21" s="90" t="s">
        <v>57</v>
      </c>
      <c r="B21" s="97" t="s">
        <v>9</v>
      </c>
      <c r="C21" s="97" t="s">
        <v>10</v>
      </c>
      <c r="D21" s="90" t="s">
        <v>9</v>
      </c>
      <c r="E21" s="97" t="s">
        <v>11</v>
      </c>
      <c r="F21" s="104"/>
      <c r="G21" s="91" t="s">
        <v>23</v>
      </c>
      <c r="H21" s="91"/>
      <c r="I21" s="91"/>
      <c r="J21" s="88" t="s">
        <v>12</v>
      </c>
      <c r="K21" s="80"/>
      <c r="L21" s="80"/>
      <c r="M21" s="80"/>
      <c r="N21" s="80"/>
      <c r="O21" s="80"/>
      <c r="P21" s="80"/>
      <c r="Q21" s="80"/>
      <c r="R21" s="80"/>
      <c r="S21" s="80"/>
      <c r="T21" s="80"/>
      <c r="U21" s="80"/>
      <c r="V21" s="80"/>
      <c r="W21" s="80"/>
      <c r="X21" s="80"/>
      <c r="Y21" s="80"/>
      <c r="Z21" s="80"/>
      <c r="AA21" s="80"/>
      <c r="AB21" s="80"/>
      <c r="AC21" s="80"/>
    </row>
    <row r="22" spans="1:29" s="30" customFormat="1" ht="204.75" customHeight="1">
      <c r="A22" s="90" t="s">
        <v>58</v>
      </c>
      <c r="B22" s="97" t="s">
        <v>59</v>
      </c>
      <c r="C22" s="97" t="s">
        <v>10</v>
      </c>
      <c r="D22" s="90" t="s">
        <v>59</v>
      </c>
      <c r="E22" s="97" t="s">
        <v>29</v>
      </c>
      <c r="F22" s="103">
        <v>3</v>
      </c>
      <c r="G22" s="91" t="s">
        <v>60</v>
      </c>
      <c r="H22" s="91" t="s">
        <v>317</v>
      </c>
      <c r="I22" s="91" t="s">
        <v>17</v>
      </c>
      <c r="J22" s="87" t="s">
        <v>31</v>
      </c>
      <c r="K22" s="80"/>
      <c r="L22" s="80"/>
      <c r="M22" s="80"/>
      <c r="N22" s="80"/>
      <c r="O22" s="80"/>
      <c r="P22" s="80"/>
      <c r="Q22" s="80"/>
      <c r="R22" s="80"/>
      <c r="S22" s="80"/>
      <c r="T22" s="80"/>
      <c r="U22" s="80"/>
      <c r="V22" s="80"/>
      <c r="W22" s="80"/>
      <c r="X22" s="80"/>
      <c r="Y22" s="80"/>
      <c r="Z22" s="80"/>
      <c r="AA22" s="80"/>
      <c r="AB22" s="80"/>
      <c r="AC22" s="80"/>
    </row>
    <row r="23" spans="1:29" s="30" customFormat="1" ht="99.75" hidden="1">
      <c r="A23" s="90" t="s">
        <v>61</v>
      </c>
      <c r="B23" s="97" t="s">
        <v>62</v>
      </c>
      <c r="C23" s="97" t="s">
        <v>10</v>
      </c>
      <c r="D23" s="97" t="s">
        <v>62</v>
      </c>
      <c r="E23" s="97" t="s">
        <v>63</v>
      </c>
      <c r="F23" s="104">
        <v>1</v>
      </c>
      <c r="G23" s="91" t="s">
        <v>23</v>
      </c>
      <c r="H23" s="91"/>
      <c r="I23" s="91"/>
      <c r="J23" s="88" t="s">
        <v>18</v>
      </c>
      <c r="K23" s="80"/>
      <c r="L23" s="80"/>
      <c r="M23" s="80"/>
      <c r="N23" s="80"/>
      <c r="O23" s="80"/>
      <c r="P23" s="80"/>
      <c r="Q23" s="80"/>
      <c r="R23" s="80"/>
      <c r="S23" s="80"/>
      <c r="T23" s="80"/>
      <c r="U23" s="80"/>
      <c r="V23" s="80"/>
      <c r="W23" s="80"/>
      <c r="X23" s="80"/>
      <c r="Y23" s="80"/>
      <c r="Z23" s="80"/>
      <c r="AA23" s="80"/>
      <c r="AB23" s="80"/>
      <c r="AC23" s="80"/>
    </row>
    <row r="24" spans="1:29" s="30" customFormat="1" ht="114.75" customHeight="1">
      <c r="A24" s="90" t="s">
        <v>64</v>
      </c>
      <c r="B24" s="97" t="s">
        <v>65</v>
      </c>
      <c r="C24" s="97" t="s">
        <v>10</v>
      </c>
      <c r="D24" s="90" t="s">
        <v>65</v>
      </c>
      <c r="E24" s="97" t="s">
        <v>66</v>
      </c>
      <c r="F24" s="103">
        <v>2</v>
      </c>
      <c r="G24" s="91" t="s">
        <v>348</v>
      </c>
      <c r="H24" s="91" t="s">
        <v>347</v>
      </c>
      <c r="I24" s="91" t="s">
        <v>17</v>
      </c>
      <c r="J24" s="88" t="s">
        <v>24</v>
      </c>
      <c r="K24" s="80"/>
      <c r="L24" s="80"/>
      <c r="M24" s="80"/>
      <c r="N24" s="80"/>
      <c r="O24" s="80"/>
      <c r="P24" s="80"/>
      <c r="Q24" s="80"/>
      <c r="R24" s="80"/>
      <c r="S24" s="80"/>
      <c r="T24" s="80"/>
      <c r="U24" s="80"/>
      <c r="V24" s="80"/>
      <c r="W24" s="80"/>
      <c r="X24" s="80"/>
      <c r="Y24" s="80"/>
      <c r="Z24" s="80"/>
      <c r="AA24" s="80"/>
      <c r="AB24" s="80"/>
      <c r="AC24" s="80"/>
    </row>
    <row r="25" spans="1:29" s="30" customFormat="1" ht="108" customHeight="1">
      <c r="A25" s="90" t="s">
        <v>67</v>
      </c>
      <c r="B25" s="97" t="s">
        <v>68</v>
      </c>
      <c r="C25" s="97" t="s">
        <v>10</v>
      </c>
      <c r="D25" s="90" t="s">
        <v>68</v>
      </c>
      <c r="E25" s="97" t="s">
        <v>38</v>
      </c>
      <c r="F25" s="104">
        <v>1</v>
      </c>
      <c r="G25" s="91" t="s">
        <v>349</v>
      </c>
      <c r="H25" s="91" t="s">
        <v>318</v>
      </c>
      <c r="I25" s="91" t="s">
        <v>17</v>
      </c>
      <c r="J25" s="87" t="s">
        <v>31</v>
      </c>
      <c r="K25" s="80"/>
      <c r="L25" s="80"/>
      <c r="M25" s="80"/>
      <c r="N25" s="80"/>
      <c r="O25" s="80"/>
      <c r="P25" s="80"/>
      <c r="Q25" s="80"/>
      <c r="R25" s="80"/>
      <c r="S25" s="80"/>
      <c r="T25" s="80"/>
      <c r="U25" s="80"/>
      <c r="V25" s="80"/>
      <c r="W25" s="80"/>
      <c r="X25" s="80"/>
      <c r="Y25" s="80"/>
      <c r="Z25" s="80"/>
      <c r="AA25" s="80"/>
      <c r="AB25" s="80"/>
      <c r="AC25" s="80"/>
    </row>
    <row r="26" spans="1:29" s="30" customFormat="1" ht="99.75" hidden="1">
      <c r="A26" s="90" t="s">
        <v>69</v>
      </c>
      <c r="B26" s="97" t="s">
        <v>70</v>
      </c>
      <c r="C26" s="97" t="s">
        <v>10</v>
      </c>
      <c r="D26" s="90" t="s">
        <v>71</v>
      </c>
      <c r="E26" s="97" t="s">
        <v>29</v>
      </c>
      <c r="F26" s="104"/>
      <c r="G26" s="91" t="s">
        <v>23</v>
      </c>
      <c r="H26" s="91"/>
      <c r="I26" s="91"/>
      <c r="J26" s="88" t="s">
        <v>72</v>
      </c>
      <c r="K26" s="80"/>
      <c r="L26" s="80"/>
      <c r="M26" s="80"/>
      <c r="N26" s="80"/>
      <c r="O26" s="80"/>
      <c r="P26" s="80"/>
      <c r="Q26" s="80"/>
      <c r="R26" s="80"/>
      <c r="S26" s="80"/>
      <c r="T26" s="80"/>
      <c r="U26" s="80"/>
      <c r="V26" s="80"/>
      <c r="W26" s="80"/>
      <c r="X26" s="80"/>
      <c r="Y26" s="80"/>
      <c r="Z26" s="80"/>
      <c r="AA26" s="80"/>
      <c r="AB26" s="80"/>
      <c r="AC26" s="80"/>
    </row>
    <row r="27" spans="1:29" s="30" customFormat="1" ht="99.75" hidden="1">
      <c r="A27" s="90" t="s">
        <v>73</v>
      </c>
      <c r="B27" s="97" t="s">
        <v>74</v>
      </c>
      <c r="C27" s="97" t="s">
        <v>10</v>
      </c>
      <c r="D27" s="90" t="s">
        <v>75</v>
      </c>
      <c r="E27" s="97" t="s">
        <v>76</v>
      </c>
      <c r="F27" s="104"/>
      <c r="G27" s="91" t="s">
        <v>23</v>
      </c>
      <c r="H27" s="91"/>
      <c r="I27" s="91"/>
      <c r="J27" s="88" t="s">
        <v>24</v>
      </c>
      <c r="K27" s="80"/>
      <c r="L27" s="80"/>
      <c r="M27" s="80"/>
      <c r="N27" s="80"/>
      <c r="O27" s="80"/>
      <c r="P27" s="80"/>
      <c r="Q27" s="80"/>
      <c r="R27" s="80"/>
      <c r="S27" s="80"/>
      <c r="T27" s="80"/>
      <c r="U27" s="80"/>
      <c r="V27" s="80"/>
      <c r="W27" s="80"/>
      <c r="X27" s="80"/>
      <c r="Y27" s="80"/>
      <c r="Z27" s="80"/>
      <c r="AA27" s="80"/>
      <c r="AB27" s="80"/>
      <c r="AC27" s="80"/>
    </row>
    <row r="28" spans="1:29" s="30" customFormat="1" ht="99.75" hidden="1">
      <c r="A28" s="90" t="s">
        <v>77</v>
      </c>
      <c r="B28" s="97" t="s">
        <v>78</v>
      </c>
      <c r="C28" s="97" t="s">
        <v>10</v>
      </c>
      <c r="D28" s="90" t="s">
        <v>78</v>
      </c>
      <c r="E28" s="97" t="s">
        <v>79</v>
      </c>
      <c r="F28" s="104"/>
      <c r="G28" s="91" t="s">
        <v>23</v>
      </c>
      <c r="H28" s="91"/>
      <c r="I28" s="91"/>
      <c r="J28" s="87" t="s">
        <v>72</v>
      </c>
      <c r="K28" s="80"/>
      <c r="L28" s="80"/>
      <c r="M28" s="80"/>
      <c r="N28" s="80"/>
      <c r="O28" s="80"/>
      <c r="P28" s="80"/>
      <c r="Q28" s="80"/>
      <c r="R28" s="80"/>
      <c r="S28" s="80"/>
      <c r="T28" s="80"/>
      <c r="U28" s="80"/>
      <c r="V28" s="80"/>
      <c r="W28" s="80"/>
      <c r="X28" s="80"/>
      <c r="Y28" s="80"/>
      <c r="Z28" s="80"/>
      <c r="AA28" s="80"/>
      <c r="AB28" s="80"/>
      <c r="AC28" s="80"/>
    </row>
    <row r="29" spans="1:29" s="30" customFormat="1" ht="160.5" customHeight="1">
      <c r="A29" s="90" t="s">
        <v>80</v>
      </c>
      <c r="B29" s="97" t="s">
        <v>81</v>
      </c>
      <c r="C29" s="97" t="s">
        <v>10</v>
      </c>
      <c r="D29" s="90" t="s">
        <v>81</v>
      </c>
      <c r="E29" s="97" t="s">
        <v>38</v>
      </c>
      <c r="F29" s="103">
        <v>1</v>
      </c>
      <c r="G29" s="91" t="s">
        <v>82</v>
      </c>
      <c r="H29" s="91" t="s">
        <v>319</v>
      </c>
      <c r="I29" s="91" t="s">
        <v>17</v>
      </c>
      <c r="J29" s="87" t="s">
        <v>31</v>
      </c>
      <c r="K29" s="80"/>
      <c r="L29" s="80"/>
      <c r="M29" s="80"/>
      <c r="N29" s="80"/>
      <c r="O29" s="80"/>
      <c r="P29" s="80"/>
      <c r="Q29" s="80"/>
      <c r="R29" s="80"/>
      <c r="S29" s="80"/>
      <c r="T29" s="80"/>
      <c r="U29" s="80"/>
      <c r="V29" s="80"/>
      <c r="W29" s="80"/>
      <c r="X29" s="80"/>
      <c r="Y29" s="80"/>
      <c r="Z29" s="80"/>
      <c r="AA29" s="80"/>
      <c r="AB29" s="80"/>
      <c r="AC29" s="80"/>
    </row>
    <row r="30" spans="1:29" s="30" customFormat="1" ht="100.5" customHeight="1">
      <c r="A30" s="90" t="s">
        <v>83</v>
      </c>
      <c r="B30" s="97" t="s">
        <v>84</v>
      </c>
      <c r="C30" s="97" t="s">
        <v>10</v>
      </c>
      <c r="D30" s="90" t="s">
        <v>85</v>
      </c>
      <c r="E30" s="97" t="s">
        <v>38</v>
      </c>
      <c r="F30" s="103">
        <v>2</v>
      </c>
      <c r="G30" s="91" t="s">
        <v>350</v>
      </c>
      <c r="H30" s="91" t="s">
        <v>320</v>
      </c>
      <c r="I30" s="91" t="s">
        <v>86</v>
      </c>
      <c r="J30" s="88" t="s">
        <v>87</v>
      </c>
      <c r="K30" s="80"/>
      <c r="L30" s="80"/>
      <c r="M30" s="80"/>
      <c r="N30" s="80"/>
      <c r="O30" s="80"/>
      <c r="P30" s="80"/>
      <c r="Q30" s="80"/>
      <c r="R30" s="80"/>
      <c r="S30" s="80"/>
      <c r="T30" s="80"/>
      <c r="U30" s="80"/>
      <c r="V30" s="80"/>
      <c r="W30" s="80"/>
      <c r="X30" s="80"/>
      <c r="Y30" s="80"/>
      <c r="Z30" s="80"/>
      <c r="AA30" s="80"/>
      <c r="AB30" s="80"/>
      <c r="AC30" s="80"/>
    </row>
    <row r="31" spans="1:29" ht="108" customHeight="1">
      <c r="A31" s="90" t="s">
        <v>88</v>
      </c>
      <c r="B31" s="97" t="s">
        <v>85</v>
      </c>
      <c r="C31" s="97" t="s">
        <v>10</v>
      </c>
      <c r="D31" s="90" t="s">
        <v>85</v>
      </c>
      <c r="E31" s="97" t="s">
        <v>38</v>
      </c>
      <c r="F31" s="104">
        <v>1</v>
      </c>
      <c r="G31" s="91" t="s">
        <v>89</v>
      </c>
      <c r="H31" s="91" t="s">
        <v>320</v>
      </c>
      <c r="I31" s="91" t="s">
        <v>17</v>
      </c>
      <c r="J31" s="87" t="s">
        <v>24</v>
      </c>
      <c r="K31" s="79"/>
      <c r="L31" s="79"/>
      <c r="M31" s="79"/>
      <c r="N31" s="79"/>
      <c r="O31" s="79"/>
      <c r="P31" s="79"/>
      <c r="Q31" s="79"/>
      <c r="R31" s="79"/>
      <c r="S31" s="79"/>
      <c r="T31" s="79"/>
      <c r="U31" s="79"/>
      <c r="V31" s="79"/>
      <c r="W31" s="79"/>
      <c r="X31" s="79"/>
      <c r="Y31" s="79"/>
      <c r="Z31" s="79"/>
      <c r="AA31" s="79"/>
      <c r="AB31" s="79"/>
      <c r="AC31" s="79"/>
    </row>
    <row r="32" spans="1:29" ht="99.75" hidden="1">
      <c r="A32" s="90" t="s">
        <v>90</v>
      </c>
      <c r="B32" s="97" t="s">
        <v>91</v>
      </c>
      <c r="C32" s="97" t="s">
        <v>10</v>
      </c>
      <c r="D32" s="90" t="s">
        <v>92</v>
      </c>
      <c r="E32" s="97" t="s">
        <v>38</v>
      </c>
      <c r="F32" s="104">
        <v>1</v>
      </c>
      <c r="G32" s="91" t="s">
        <v>23</v>
      </c>
      <c r="H32" s="91"/>
      <c r="I32" s="91"/>
      <c r="J32" s="88" t="s">
        <v>18</v>
      </c>
      <c r="K32" s="79"/>
      <c r="L32" s="79"/>
      <c r="M32" s="79"/>
      <c r="N32" s="79"/>
      <c r="O32" s="79"/>
      <c r="P32" s="79"/>
      <c r="Q32" s="79"/>
      <c r="R32" s="79"/>
      <c r="S32" s="79"/>
      <c r="T32" s="79"/>
      <c r="U32" s="79"/>
      <c r="V32" s="79"/>
      <c r="W32" s="79"/>
      <c r="X32" s="79"/>
      <c r="Y32" s="79"/>
      <c r="Z32" s="79"/>
      <c r="AA32" s="79"/>
      <c r="AB32" s="79"/>
      <c r="AC32" s="79"/>
    </row>
    <row r="33" spans="1:29" ht="186" customHeight="1">
      <c r="A33" s="90" t="s">
        <v>93</v>
      </c>
      <c r="B33" s="97" t="s">
        <v>94</v>
      </c>
      <c r="C33" s="97" t="s">
        <v>10</v>
      </c>
      <c r="D33" s="90" t="s">
        <v>94</v>
      </c>
      <c r="E33" s="97" t="s">
        <v>29</v>
      </c>
      <c r="F33" s="103">
        <v>2</v>
      </c>
      <c r="G33" s="91" t="s">
        <v>95</v>
      </c>
      <c r="H33" s="91" t="s">
        <v>321</v>
      </c>
      <c r="I33" s="91" t="s">
        <v>17</v>
      </c>
      <c r="J33" s="87" t="s">
        <v>31</v>
      </c>
      <c r="K33" s="79"/>
      <c r="L33" s="79"/>
      <c r="M33" s="79"/>
      <c r="N33" s="79"/>
      <c r="O33" s="79"/>
      <c r="P33" s="79"/>
      <c r="Q33" s="79"/>
      <c r="R33" s="79"/>
      <c r="S33" s="79"/>
      <c r="T33" s="79"/>
      <c r="U33" s="79"/>
      <c r="V33" s="79"/>
      <c r="W33" s="79"/>
      <c r="X33" s="79"/>
      <c r="Y33" s="79"/>
      <c r="Z33" s="79"/>
      <c r="AA33" s="79"/>
      <c r="AB33" s="79"/>
      <c r="AC33" s="79"/>
    </row>
    <row r="34" spans="1:29" ht="176.25" customHeight="1">
      <c r="A34" s="90" t="s">
        <v>96</v>
      </c>
      <c r="B34" s="97" t="s">
        <v>97</v>
      </c>
      <c r="C34" s="97" t="s">
        <v>10</v>
      </c>
      <c r="D34" s="90" t="s">
        <v>97</v>
      </c>
      <c r="E34" s="97" t="s">
        <v>38</v>
      </c>
      <c r="F34" s="104">
        <v>1</v>
      </c>
      <c r="G34" s="91" t="s">
        <v>351</v>
      </c>
      <c r="H34" s="91" t="s">
        <v>322</v>
      </c>
      <c r="I34" s="91" t="s">
        <v>17</v>
      </c>
      <c r="J34" s="87" t="s">
        <v>18</v>
      </c>
      <c r="K34" s="79"/>
      <c r="L34" s="79"/>
      <c r="M34" s="79"/>
      <c r="N34" s="79"/>
      <c r="O34" s="79"/>
      <c r="P34" s="79"/>
      <c r="Q34" s="79"/>
      <c r="R34" s="79"/>
      <c r="S34" s="79"/>
      <c r="T34" s="79"/>
      <c r="U34" s="79"/>
      <c r="V34" s="79"/>
      <c r="W34" s="79"/>
      <c r="X34" s="79"/>
      <c r="Y34" s="79"/>
      <c r="Z34" s="79"/>
      <c r="AA34" s="79"/>
      <c r="AB34" s="79"/>
      <c r="AC34" s="79"/>
    </row>
    <row r="35" spans="1:29" ht="225" customHeight="1">
      <c r="A35" s="90" t="s">
        <v>98</v>
      </c>
      <c r="B35" s="97" t="s">
        <v>99</v>
      </c>
      <c r="C35" s="97" t="s">
        <v>10</v>
      </c>
      <c r="D35" s="90" t="s">
        <v>99</v>
      </c>
      <c r="E35" s="97" t="s">
        <v>34</v>
      </c>
      <c r="F35" s="103">
        <v>3</v>
      </c>
      <c r="G35" s="91" t="s">
        <v>352</v>
      </c>
      <c r="H35" s="91" t="s">
        <v>323</v>
      </c>
      <c r="I35" s="91" t="s">
        <v>17</v>
      </c>
      <c r="J35" s="106" t="s">
        <v>54</v>
      </c>
      <c r="K35" s="79"/>
      <c r="L35" s="79"/>
      <c r="M35" s="79"/>
      <c r="N35" s="79"/>
      <c r="O35" s="79"/>
      <c r="P35" s="79"/>
      <c r="Q35" s="79"/>
      <c r="R35" s="79"/>
      <c r="S35" s="79"/>
      <c r="T35" s="79"/>
      <c r="U35" s="79"/>
      <c r="V35" s="79"/>
      <c r="W35" s="79"/>
      <c r="X35" s="79"/>
      <c r="Y35" s="79"/>
      <c r="Z35" s="79"/>
      <c r="AA35" s="79"/>
      <c r="AB35" s="79"/>
      <c r="AC35" s="79"/>
    </row>
    <row r="36" spans="1:29" ht="246" customHeight="1">
      <c r="A36" s="90" t="s">
        <v>100</v>
      </c>
      <c r="B36" s="97" t="s">
        <v>101</v>
      </c>
      <c r="C36" s="97" t="s">
        <v>10</v>
      </c>
      <c r="D36" s="97" t="s">
        <v>101</v>
      </c>
      <c r="E36" s="97" t="s">
        <v>29</v>
      </c>
      <c r="F36" s="104">
        <v>1</v>
      </c>
      <c r="G36" s="91" t="s">
        <v>353</v>
      </c>
      <c r="H36" s="91" t="s">
        <v>324</v>
      </c>
      <c r="I36" s="91" t="s">
        <v>17</v>
      </c>
      <c r="J36" s="88" t="s">
        <v>18</v>
      </c>
      <c r="K36" s="79"/>
      <c r="L36" s="79"/>
      <c r="M36" s="79"/>
      <c r="N36" s="79"/>
      <c r="O36" s="79"/>
      <c r="P36" s="79"/>
      <c r="Q36" s="79"/>
      <c r="R36" s="79"/>
      <c r="S36" s="79"/>
      <c r="T36" s="79"/>
      <c r="U36" s="79"/>
      <c r="V36" s="79"/>
      <c r="W36" s="79"/>
      <c r="X36" s="79"/>
      <c r="Y36" s="79"/>
      <c r="Z36" s="79"/>
      <c r="AA36" s="79"/>
      <c r="AB36" s="79"/>
      <c r="AC36" s="79"/>
    </row>
    <row r="37" spans="1:29" ht="197.25" customHeight="1">
      <c r="A37" s="90" t="s">
        <v>102</v>
      </c>
      <c r="B37" s="97" t="s">
        <v>103</v>
      </c>
      <c r="C37" s="97" t="s">
        <v>10</v>
      </c>
      <c r="D37" s="90" t="s">
        <v>103</v>
      </c>
      <c r="E37" s="97" t="s">
        <v>22</v>
      </c>
      <c r="F37" s="103">
        <v>1</v>
      </c>
      <c r="G37" s="91" t="s">
        <v>354</v>
      </c>
      <c r="H37" s="91" t="s">
        <v>325</v>
      </c>
      <c r="I37" s="91" t="s">
        <v>17</v>
      </c>
      <c r="J37" s="87" t="s">
        <v>31</v>
      </c>
      <c r="K37" s="79"/>
      <c r="L37" s="79"/>
      <c r="M37" s="79"/>
      <c r="N37" s="79"/>
      <c r="O37" s="79"/>
      <c r="P37" s="79"/>
      <c r="Q37" s="79"/>
      <c r="R37" s="79"/>
      <c r="S37" s="79"/>
      <c r="T37" s="79"/>
      <c r="U37" s="79"/>
      <c r="V37" s="79"/>
      <c r="W37" s="79"/>
      <c r="X37" s="79"/>
      <c r="Y37" s="79"/>
      <c r="Z37" s="79"/>
      <c r="AA37" s="79"/>
      <c r="AB37" s="79"/>
      <c r="AC37" s="79"/>
    </row>
    <row r="38" spans="1:29" ht="99.75" hidden="1">
      <c r="A38" s="90" t="s">
        <v>104</v>
      </c>
      <c r="B38" s="97" t="s">
        <v>105</v>
      </c>
      <c r="C38" s="97" t="s">
        <v>10</v>
      </c>
      <c r="D38" s="90" t="s">
        <v>105</v>
      </c>
      <c r="E38" s="97" t="s">
        <v>106</v>
      </c>
      <c r="F38" s="104"/>
      <c r="G38" s="91" t="s">
        <v>23</v>
      </c>
      <c r="H38" s="91"/>
      <c r="I38" s="91"/>
      <c r="J38" s="88" t="s">
        <v>24</v>
      </c>
      <c r="K38" s="79"/>
      <c r="L38" s="79"/>
      <c r="M38" s="79"/>
      <c r="N38" s="79"/>
      <c r="O38" s="79"/>
      <c r="P38" s="79"/>
      <c r="Q38" s="79"/>
      <c r="R38" s="79"/>
      <c r="S38" s="79"/>
      <c r="T38" s="79"/>
      <c r="U38" s="79"/>
      <c r="V38" s="79"/>
      <c r="W38" s="79"/>
      <c r="X38" s="79"/>
      <c r="Y38" s="79"/>
      <c r="Z38" s="79"/>
      <c r="AA38" s="79"/>
      <c r="AB38" s="79"/>
      <c r="AC38" s="79"/>
    </row>
    <row r="39" spans="1:29" ht="99.75" hidden="1">
      <c r="A39" s="90" t="s">
        <v>107</v>
      </c>
      <c r="B39" s="97" t="s">
        <v>108</v>
      </c>
      <c r="C39" s="97" t="s">
        <v>10</v>
      </c>
      <c r="D39" s="90" t="s">
        <v>109</v>
      </c>
      <c r="E39" s="97" t="s">
        <v>38</v>
      </c>
      <c r="F39" s="104"/>
      <c r="G39" s="91" t="s">
        <v>23</v>
      </c>
      <c r="H39" s="91"/>
      <c r="I39" s="91"/>
      <c r="J39" s="88" t="s">
        <v>110</v>
      </c>
      <c r="K39" s="79"/>
      <c r="L39" s="79"/>
      <c r="M39" s="79"/>
      <c r="N39" s="79"/>
      <c r="O39" s="79"/>
      <c r="P39" s="79"/>
      <c r="Q39" s="79"/>
      <c r="R39" s="79"/>
      <c r="S39" s="79"/>
      <c r="T39" s="79"/>
      <c r="U39" s="79"/>
      <c r="V39" s="79"/>
      <c r="W39" s="79"/>
      <c r="X39" s="79"/>
      <c r="Y39" s="79"/>
      <c r="Z39" s="79"/>
      <c r="AA39" s="79"/>
      <c r="AB39" s="79"/>
      <c r="AC39" s="79"/>
    </row>
    <row r="40" spans="1:29" ht="303.75" customHeight="1">
      <c r="A40" s="90" t="s">
        <v>111</v>
      </c>
      <c r="B40" s="97" t="s">
        <v>112</v>
      </c>
      <c r="C40" s="97" t="s">
        <v>10</v>
      </c>
      <c r="D40" s="90" t="s">
        <v>112</v>
      </c>
      <c r="E40" s="97" t="s">
        <v>66</v>
      </c>
      <c r="F40" s="104">
        <v>3</v>
      </c>
      <c r="G40" s="91" t="s">
        <v>356</v>
      </c>
      <c r="H40" s="91" t="s">
        <v>113</v>
      </c>
      <c r="I40" s="91" t="s">
        <v>17</v>
      </c>
      <c r="J40" s="87" t="s">
        <v>31</v>
      </c>
      <c r="K40" s="79"/>
      <c r="L40" s="79"/>
      <c r="M40" s="79"/>
      <c r="N40" s="79"/>
      <c r="O40" s="79"/>
      <c r="P40" s="79"/>
      <c r="Q40" s="79"/>
      <c r="R40" s="79"/>
      <c r="S40" s="79"/>
      <c r="T40" s="79"/>
      <c r="U40" s="79"/>
      <c r="V40" s="79"/>
      <c r="W40" s="79"/>
      <c r="X40" s="79"/>
      <c r="Y40" s="79"/>
      <c r="Z40" s="79"/>
      <c r="AA40" s="79"/>
      <c r="AB40" s="79"/>
      <c r="AC40" s="79"/>
    </row>
    <row r="41" spans="1:29" ht="101.25" customHeight="1">
      <c r="A41" s="90" t="s">
        <v>114</v>
      </c>
      <c r="B41" s="97" t="s">
        <v>345</v>
      </c>
      <c r="C41" s="97" t="s">
        <v>10</v>
      </c>
      <c r="D41" s="90" t="s">
        <v>115</v>
      </c>
      <c r="E41" s="97" t="s">
        <v>53</v>
      </c>
      <c r="F41" s="103">
        <v>1</v>
      </c>
      <c r="G41" s="91" t="s">
        <v>357</v>
      </c>
      <c r="H41" s="91" t="s">
        <v>326</v>
      </c>
      <c r="I41" s="91" t="s">
        <v>17</v>
      </c>
      <c r="J41" s="88" t="s">
        <v>24</v>
      </c>
      <c r="K41" s="79"/>
      <c r="L41" s="79"/>
      <c r="M41" s="79"/>
      <c r="N41" s="79"/>
      <c r="O41" s="79"/>
      <c r="P41" s="79"/>
      <c r="Q41" s="79"/>
      <c r="R41" s="79"/>
      <c r="S41" s="79"/>
      <c r="T41" s="79"/>
      <c r="U41" s="79"/>
      <c r="V41" s="79"/>
      <c r="W41" s="79"/>
      <c r="X41" s="79"/>
      <c r="Y41" s="79"/>
      <c r="Z41" s="79"/>
      <c r="AA41" s="79"/>
      <c r="AB41" s="79"/>
      <c r="AC41" s="79"/>
    </row>
    <row r="42" spans="1:29" ht="144" customHeight="1">
      <c r="A42" s="90" t="s">
        <v>116</v>
      </c>
      <c r="B42" s="97" t="s">
        <v>345</v>
      </c>
      <c r="C42" s="97" t="s">
        <v>10</v>
      </c>
      <c r="D42" s="97" t="s">
        <v>115</v>
      </c>
      <c r="E42" s="97" t="s">
        <v>53</v>
      </c>
      <c r="F42" s="104">
        <v>1</v>
      </c>
      <c r="G42" s="91" t="s">
        <v>368</v>
      </c>
      <c r="H42" s="91" t="s">
        <v>326</v>
      </c>
      <c r="I42" s="91" t="s">
        <v>17</v>
      </c>
      <c r="J42" s="88" t="s">
        <v>18</v>
      </c>
      <c r="K42" s="79"/>
      <c r="L42" s="79"/>
      <c r="M42" s="79"/>
      <c r="N42" s="79"/>
      <c r="O42" s="79"/>
      <c r="P42" s="79"/>
      <c r="Q42" s="79"/>
      <c r="R42" s="79"/>
      <c r="S42" s="79"/>
      <c r="T42" s="79"/>
      <c r="U42" s="79"/>
      <c r="V42" s="79"/>
      <c r="W42" s="79"/>
      <c r="X42" s="79"/>
      <c r="Y42" s="79"/>
      <c r="Z42" s="79"/>
      <c r="AA42" s="79"/>
      <c r="AB42" s="79"/>
      <c r="AC42" s="79"/>
    </row>
    <row r="43" spans="1:29" ht="126" customHeight="1">
      <c r="A43" s="90" t="s">
        <v>117</v>
      </c>
      <c r="B43" s="97" t="s">
        <v>118</v>
      </c>
      <c r="C43" s="97" t="s">
        <v>10</v>
      </c>
      <c r="D43" s="90" t="s">
        <v>119</v>
      </c>
      <c r="E43" s="97" t="s">
        <v>22</v>
      </c>
      <c r="F43" s="103">
        <v>1</v>
      </c>
      <c r="G43" s="91" t="s">
        <v>355</v>
      </c>
      <c r="H43" s="91" t="s">
        <v>327</v>
      </c>
      <c r="I43" s="91" t="s">
        <v>17</v>
      </c>
      <c r="J43" s="88" t="s">
        <v>87</v>
      </c>
      <c r="K43" s="79"/>
      <c r="L43" s="79"/>
      <c r="M43" s="79"/>
      <c r="N43" s="79"/>
      <c r="O43" s="79"/>
      <c r="P43" s="79"/>
      <c r="Q43" s="79"/>
      <c r="R43" s="79"/>
      <c r="S43" s="79"/>
      <c r="T43" s="79"/>
      <c r="U43" s="79"/>
      <c r="V43" s="79"/>
      <c r="W43" s="79"/>
      <c r="X43" s="79"/>
      <c r="Y43" s="79"/>
      <c r="Z43" s="79"/>
      <c r="AA43" s="79"/>
      <c r="AB43" s="79"/>
      <c r="AC43" s="79"/>
    </row>
    <row r="44" spans="1:29" ht="99.75" hidden="1">
      <c r="A44" s="90" t="s">
        <v>120</v>
      </c>
      <c r="B44" s="97" t="s">
        <v>121</v>
      </c>
      <c r="C44" s="97" t="s">
        <v>51</v>
      </c>
      <c r="D44" s="90" t="s">
        <v>122</v>
      </c>
      <c r="E44" s="97" t="s">
        <v>38</v>
      </c>
      <c r="F44" s="103">
        <v>1</v>
      </c>
      <c r="G44" s="91" t="s">
        <v>23</v>
      </c>
      <c r="H44" s="91"/>
      <c r="I44" s="91"/>
      <c r="J44" s="88" t="s">
        <v>87</v>
      </c>
      <c r="K44" s="79"/>
      <c r="L44" s="79"/>
      <c r="M44" s="79"/>
      <c r="N44" s="79"/>
      <c r="O44" s="79"/>
      <c r="P44" s="79"/>
      <c r="Q44" s="79"/>
      <c r="R44" s="79"/>
      <c r="S44" s="79"/>
      <c r="T44" s="79"/>
      <c r="U44" s="79"/>
      <c r="V44" s="79"/>
      <c r="W44" s="79"/>
      <c r="X44" s="79"/>
      <c r="Y44" s="79"/>
      <c r="Z44" s="79"/>
      <c r="AA44" s="79"/>
      <c r="AB44" s="79"/>
      <c r="AC44" s="79"/>
    </row>
    <row r="45" spans="1:29" ht="132" customHeight="1">
      <c r="A45" s="90" t="s">
        <v>123</v>
      </c>
      <c r="B45" s="97" t="s">
        <v>124</v>
      </c>
      <c r="C45" s="97" t="s">
        <v>51</v>
      </c>
      <c r="D45" s="90" t="s">
        <v>125</v>
      </c>
      <c r="E45" s="97" t="s">
        <v>41</v>
      </c>
      <c r="F45" s="104">
        <v>1</v>
      </c>
      <c r="G45" s="91" t="s">
        <v>358</v>
      </c>
      <c r="H45" s="91" t="s">
        <v>328</v>
      </c>
      <c r="I45" s="91" t="s">
        <v>17</v>
      </c>
      <c r="J45" s="87" t="s">
        <v>31</v>
      </c>
      <c r="K45" s="79"/>
      <c r="L45" s="79"/>
      <c r="M45" s="79"/>
      <c r="N45" s="79"/>
      <c r="O45" s="79"/>
      <c r="P45" s="79"/>
      <c r="Q45" s="79"/>
      <c r="R45" s="79"/>
      <c r="S45" s="79"/>
      <c r="T45" s="79"/>
      <c r="U45" s="79"/>
      <c r="V45" s="79"/>
      <c r="W45" s="79"/>
      <c r="X45" s="79"/>
      <c r="Y45" s="79"/>
      <c r="Z45" s="79"/>
      <c r="AA45" s="79"/>
      <c r="AB45" s="79"/>
      <c r="AC45" s="79"/>
    </row>
    <row r="46" spans="1:29" ht="81" customHeight="1">
      <c r="A46" s="90" t="s">
        <v>126</v>
      </c>
      <c r="B46" s="97" t="s">
        <v>127</v>
      </c>
      <c r="C46" s="97" t="s">
        <v>10</v>
      </c>
      <c r="D46" s="90" t="s">
        <v>128</v>
      </c>
      <c r="E46" s="97" t="s">
        <v>34</v>
      </c>
      <c r="F46" s="104">
        <v>1</v>
      </c>
      <c r="G46" s="91" t="s">
        <v>359</v>
      </c>
      <c r="H46" s="91" t="s">
        <v>329</v>
      </c>
      <c r="I46" s="91" t="s">
        <v>17</v>
      </c>
      <c r="J46" s="87" t="s">
        <v>24</v>
      </c>
      <c r="K46" s="79"/>
      <c r="L46" s="79"/>
      <c r="M46" s="79"/>
      <c r="N46" s="79"/>
      <c r="O46" s="79"/>
      <c r="P46" s="79"/>
      <c r="Q46" s="79"/>
      <c r="R46" s="79"/>
      <c r="S46" s="79"/>
      <c r="T46" s="79"/>
      <c r="U46" s="79"/>
      <c r="V46" s="79"/>
      <c r="W46" s="79"/>
      <c r="X46" s="79"/>
      <c r="Y46" s="79"/>
      <c r="Z46" s="79"/>
      <c r="AA46" s="79"/>
      <c r="AB46" s="79"/>
      <c r="AC46" s="79"/>
    </row>
    <row r="47" spans="1:29" ht="122.25" customHeight="1">
      <c r="A47" s="90" t="s">
        <v>129</v>
      </c>
      <c r="B47" s="97" t="s">
        <v>130</v>
      </c>
      <c r="C47" s="97" t="s">
        <v>51</v>
      </c>
      <c r="D47" s="90" t="s">
        <v>131</v>
      </c>
      <c r="E47" s="97" t="s">
        <v>22</v>
      </c>
      <c r="F47" s="104">
        <v>1</v>
      </c>
      <c r="G47" s="91" t="s">
        <v>360</v>
      </c>
      <c r="H47" s="91" t="s">
        <v>330</v>
      </c>
      <c r="I47" s="91" t="s">
        <v>17</v>
      </c>
      <c r="J47" s="88" t="s">
        <v>24</v>
      </c>
      <c r="K47" s="79"/>
      <c r="L47" s="79"/>
      <c r="M47" s="79"/>
      <c r="N47" s="79"/>
      <c r="O47" s="79"/>
      <c r="P47" s="79"/>
      <c r="Q47" s="79"/>
      <c r="R47" s="79"/>
      <c r="S47" s="79"/>
      <c r="T47" s="79"/>
      <c r="U47" s="79"/>
      <c r="V47" s="79"/>
      <c r="W47" s="79"/>
      <c r="X47" s="79"/>
      <c r="Y47" s="79"/>
      <c r="Z47" s="79"/>
      <c r="AA47" s="79"/>
      <c r="AB47" s="79"/>
      <c r="AC47" s="79"/>
    </row>
    <row r="48" spans="1:29" ht="99.75" hidden="1">
      <c r="A48" s="90" t="s">
        <v>132</v>
      </c>
      <c r="B48" s="97" t="s">
        <v>133</v>
      </c>
      <c r="C48" s="97" t="s">
        <v>10</v>
      </c>
      <c r="D48" s="90" t="s">
        <v>134</v>
      </c>
      <c r="E48" s="97" t="s">
        <v>76</v>
      </c>
      <c r="F48" s="104"/>
      <c r="G48" s="91" t="s">
        <v>23</v>
      </c>
      <c r="H48" s="91"/>
      <c r="I48" s="91"/>
      <c r="J48" s="88" t="s">
        <v>110</v>
      </c>
      <c r="K48" s="79"/>
      <c r="L48" s="81"/>
      <c r="M48" s="82"/>
      <c r="N48" s="79"/>
      <c r="O48" s="79"/>
      <c r="P48" s="79"/>
      <c r="Q48" s="79"/>
      <c r="R48" s="79"/>
      <c r="S48" s="79"/>
      <c r="T48" s="79"/>
      <c r="U48" s="79"/>
      <c r="V48" s="79"/>
      <c r="W48" s="79"/>
      <c r="X48" s="79"/>
      <c r="Y48" s="79"/>
      <c r="Z48" s="79"/>
      <c r="AA48" s="79"/>
      <c r="AB48" s="79"/>
      <c r="AC48" s="79"/>
    </row>
    <row r="49" spans="1:29" hidden="1">
      <c r="A49" s="90" t="s">
        <v>135</v>
      </c>
      <c r="B49" s="97" t="s">
        <v>136</v>
      </c>
      <c r="C49" s="97" t="s">
        <v>51</v>
      </c>
      <c r="D49" s="90" t="s">
        <v>122</v>
      </c>
      <c r="E49" s="97" t="s">
        <v>38</v>
      </c>
      <c r="F49" s="104"/>
      <c r="G49" s="107" t="s">
        <v>137</v>
      </c>
      <c r="H49" s="91"/>
      <c r="I49" s="91"/>
      <c r="J49" s="88" t="s">
        <v>54</v>
      </c>
      <c r="K49" s="79"/>
      <c r="L49" s="81"/>
      <c r="M49" s="82"/>
      <c r="N49" s="79"/>
      <c r="O49" s="79"/>
      <c r="P49" s="79"/>
      <c r="Q49" s="79"/>
      <c r="R49" s="79"/>
      <c r="S49" s="79"/>
      <c r="T49" s="79"/>
      <c r="U49" s="79"/>
      <c r="V49" s="79"/>
      <c r="W49" s="79"/>
      <c r="X49" s="79"/>
      <c r="Y49" s="79"/>
      <c r="Z49" s="79"/>
      <c r="AA49" s="79"/>
      <c r="AB49" s="79"/>
      <c r="AC49" s="79"/>
    </row>
    <row r="50" spans="1:29" s="70" customFormat="1" ht="99.75" hidden="1">
      <c r="A50" s="90" t="s">
        <v>138</v>
      </c>
      <c r="B50" s="97" t="s">
        <v>139</v>
      </c>
      <c r="C50" s="97" t="s">
        <v>10</v>
      </c>
      <c r="D50" s="90" t="s">
        <v>140</v>
      </c>
      <c r="E50" s="97" t="s">
        <v>79</v>
      </c>
      <c r="F50" s="104"/>
      <c r="G50" s="91" t="s">
        <v>23</v>
      </c>
      <c r="H50" s="91"/>
      <c r="I50" s="91"/>
      <c r="J50" s="87" t="s">
        <v>12</v>
      </c>
      <c r="K50" s="79"/>
      <c r="L50" s="81"/>
      <c r="M50" s="82"/>
      <c r="N50" s="79"/>
      <c r="O50" s="79"/>
      <c r="P50" s="79"/>
      <c r="Q50" s="79"/>
      <c r="R50" s="79"/>
      <c r="S50" s="79"/>
      <c r="T50" s="79"/>
      <c r="U50" s="79"/>
      <c r="V50" s="79"/>
      <c r="W50" s="79"/>
      <c r="X50" s="79"/>
      <c r="Y50" s="79"/>
      <c r="Z50" s="79"/>
      <c r="AA50" s="79"/>
      <c r="AB50" s="79"/>
      <c r="AC50" s="79"/>
    </row>
    <row r="51" spans="1:29" s="70" customFormat="1" ht="130.5" customHeight="1">
      <c r="A51" s="90" t="s">
        <v>141</v>
      </c>
      <c r="B51" s="97" t="s">
        <v>142</v>
      </c>
      <c r="C51" s="97" t="s">
        <v>10</v>
      </c>
      <c r="D51" s="90" t="s">
        <v>143</v>
      </c>
      <c r="E51" s="97" t="s">
        <v>22</v>
      </c>
      <c r="F51" s="103">
        <v>1</v>
      </c>
      <c r="G51" s="91" t="s">
        <v>361</v>
      </c>
      <c r="H51" s="91" t="s">
        <v>331</v>
      </c>
      <c r="I51" s="91" t="s">
        <v>17</v>
      </c>
      <c r="J51" s="88" t="s">
        <v>72</v>
      </c>
      <c r="K51" s="79"/>
      <c r="L51" s="81"/>
      <c r="M51" s="82"/>
      <c r="N51" s="79"/>
      <c r="O51" s="79"/>
      <c r="P51" s="79"/>
      <c r="Q51" s="79"/>
      <c r="R51" s="79"/>
      <c r="S51" s="79"/>
      <c r="T51" s="79"/>
      <c r="U51" s="79"/>
      <c r="V51" s="79"/>
      <c r="W51" s="79"/>
      <c r="X51" s="79"/>
      <c r="Y51" s="79"/>
      <c r="Z51" s="79"/>
      <c r="AA51" s="79"/>
      <c r="AB51" s="79"/>
      <c r="AC51" s="79"/>
    </row>
    <row r="52" spans="1:29" s="70" customFormat="1" ht="111.75" hidden="1" customHeight="1">
      <c r="A52" s="90" t="s">
        <v>144</v>
      </c>
      <c r="B52" s="97" t="s">
        <v>145</v>
      </c>
      <c r="C52" s="97" t="s">
        <v>10</v>
      </c>
      <c r="D52" s="90" t="s">
        <v>128</v>
      </c>
      <c r="E52" s="97" t="s">
        <v>34</v>
      </c>
      <c r="F52" s="104"/>
      <c r="G52" s="91" t="s">
        <v>23</v>
      </c>
      <c r="H52" s="91"/>
      <c r="I52" s="91"/>
      <c r="J52" s="88" t="s">
        <v>87</v>
      </c>
      <c r="K52" s="79"/>
      <c r="L52" s="81"/>
      <c r="M52" s="82"/>
      <c r="N52" s="79"/>
      <c r="O52" s="79"/>
      <c r="P52" s="79"/>
      <c r="Q52" s="79"/>
      <c r="R52" s="79"/>
      <c r="S52" s="79"/>
      <c r="T52" s="79"/>
      <c r="U52" s="79"/>
      <c r="V52" s="79"/>
      <c r="W52" s="79"/>
      <c r="X52" s="79"/>
      <c r="Y52" s="79"/>
      <c r="Z52" s="79"/>
      <c r="AA52" s="79"/>
      <c r="AB52" s="79"/>
      <c r="AC52" s="79"/>
    </row>
    <row r="53" spans="1:29" s="70" customFormat="1" ht="114" customHeight="1">
      <c r="A53" s="90" t="s">
        <v>146</v>
      </c>
      <c r="B53" s="97" t="s">
        <v>147</v>
      </c>
      <c r="C53" s="97" t="s">
        <v>51</v>
      </c>
      <c r="D53" s="90" t="s">
        <v>148</v>
      </c>
      <c r="E53" s="97" t="s">
        <v>76</v>
      </c>
      <c r="F53" s="103">
        <v>1</v>
      </c>
      <c r="G53" s="91" t="s">
        <v>362</v>
      </c>
      <c r="H53" s="91" t="s">
        <v>332</v>
      </c>
      <c r="I53" s="91" t="s">
        <v>17</v>
      </c>
      <c r="J53" s="87" t="s">
        <v>54</v>
      </c>
      <c r="K53" s="79"/>
      <c r="L53" s="81"/>
      <c r="M53" s="82"/>
      <c r="N53" s="79"/>
      <c r="O53" s="79"/>
      <c r="P53" s="79"/>
      <c r="Q53" s="79"/>
      <c r="R53" s="79"/>
      <c r="S53" s="79"/>
      <c r="T53" s="79"/>
      <c r="U53" s="79"/>
      <c r="V53" s="79"/>
      <c r="W53" s="79"/>
      <c r="X53" s="79"/>
      <c r="Y53" s="79"/>
      <c r="Z53" s="79"/>
      <c r="AA53" s="79"/>
      <c r="AB53" s="79"/>
      <c r="AC53" s="79"/>
    </row>
    <row r="54" spans="1:29" s="70" customFormat="1" ht="183" customHeight="1">
      <c r="A54" s="90" t="s">
        <v>149</v>
      </c>
      <c r="B54" s="97" t="s">
        <v>150</v>
      </c>
      <c r="C54" s="97" t="s">
        <v>10</v>
      </c>
      <c r="D54" s="90" t="s">
        <v>125</v>
      </c>
      <c r="E54" s="97" t="s">
        <v>41</v>
      </c>
      <c r="F54" s="104">
        <v>1</v>
      </c>
      <c r="G54" s="91" t="s">
        <v>151</v>
      </c>
      <c r="H54" s="91" t="s">
        <v>333</v>
      </c>
      <c r="I54" s="91" t="s">
        <v>17</v>
      </c>
      <c r="J54" s="88" t="s">
        <v>18</v>
      </c>
      <c r="K54" s="79"/>
      <c r="L54" s="81"/>
      <c r="M54" s="82"/>
      <c r="N54" s="79"/>
      <c r="O54" s="79"/>
      <c r="P54" s="79"/>
      <c r="Q54" s="79"/>
      <c r="R54" s="79"/>
      <c r="S54" s="79"/>
      <c r="T54" s="79"/>
      <c r="U54" s="79"/>
      <c r="V54" s="79"/>
      <c r="W54" s="79"/>
      <c r="X54" s="79"/>
      <c r="Y54" s="79"/>
      <c r="Z54" s="79"/>
      <c r="AA54" s="79"/>
      <c r="AB54" s="79"/>
      <c r="AC54" s="79"/>
    </row>
    <row r="55" spans="1:29" s="70" customFormat="1" ht="112.5" hidden="1" customHeight="1">
      <c r="A55" s="90" t="s">
        <v>152</v>
      </c>
      <c r="B55" s="97" t="s">
        <v>153</v>
      </c>
      <c r="C55" s="97" t="s">
        <v>10</v>
      </c>
      <c r="D55" s="90" t="s">
        <v>154</v>
      </c>
      <c r="E55" s="97" t="s">
        <v>66</v>
      </c>
      <c r="F55" s="104"/>
      <c r="G55" s="91" t="s">
        <v>23</v>
      </c>
      <c r="H55" s="91"/>
      <c r="I55" s="91"/>
      <c r="J55" s="89" t="s">
        <v>12</v>
      </c>
      <c r="K55" s="79"/>
      <c r="L55" s="81"/>
      <c r="M55" s="82"/>
      <c r="N55" s="79"/>
      <c r="O55" s="79"/>
      <c r="P55" s="79"/>
      <c r="Q55" s="79"/>
      <c r="R55" s="79"/>
      <c r="S55" s="79"/>
      <c r="T55" s="79"/>
      <c r="U55" s="79"/>
      <c r="V55" s="79"/>
      <c r="W55" s="79"/>
      <c r="X55" s="79"/>
      <c r="Y55" s="79"/>
      <c r="Z55" s="79"/>
      <c r="AA55" s="79"/>
      <c r="AB55" s="79"/>
      <c r="AC55" s="79"/>
    </row>
    <row r="56" spans="1:29" s="70" customFormat="1" ht="143.25" hidden="1" customHeight="1">
      <c r="A56" s="90" t="s">
        <v>155</v>
      </c>
      <c r="B56" s="97" t="s">
        <v>156</v>
      </c>
      <c r="C56" s="97" t="s">
        <v>10</v>
      </c>
      <c r="D56" s="90" t="s">
        <v>157</v>
      </c>
      <c r="E56" s="97" t="s">
        <v>106</v>
      </c>
      <c r="F56" s="103">
        <v>6</v>
      </c>
      <c r="G56" s="91" t="s">
        <v>158</v>
      </c>
      <c r="H56" s="91"/>
      <c r="I56" s="91" t="s">
        <v>159</v>
      </c>
      <c r="J56" s="87" t="s">
        <v>31</v>
      </c>
      <c r="K56" s="79"/>
      <c r="L56" s="81"/>
      <c r="M56" s="82"/>
      <c r="N56" s="79"/>
      <c r="O56" s="79"/>
      <c r="P56" s="79"/>
      <c r="Q56" s="79"/>
      <c r="R56" s="79"/>
      <c r="S56" s="79"/>
      <c r="T56" s="79"/>
      <c r="U56" s="79"/>
      <c r="V56" s="79"/>
      <c r="W56" s="79"/>
      <c r="X56" s="79"/>
      <c r="Y56" s="79"/>
      <c r="Z56" s="79"/>
      <c r="AA56" s="79"/>
      <c r="AB56" s="79"/>
      <c r="AC56" s="79"/>
    </row>
    <row r="57" spans="1:29" s="70" customFormat="1" ht="126.75" hidden="1" customHeight="1">
      <c r="A57" s="90" t="s">
        <v>160</v>
      </c>
      <c r="B57" s="97" t="s">
        <v>161</v>
      </c>
      <c r="C57" s="97" t="s">
        <v>10</v>
      </c>
      <c r="D57" s="90" t="s">
        <v>162</v>
      </c>
      <c r="E57" s="97" t="s">
        <v>163</v>
      </c>
      <c r="F57" s="104"/>
      <c r="G57" s="91" t="s">
        <v>23</v>
      </c>
      <c r="H57" s="91"/>
      <c r="I57" s="91"/>
      <c r="J57" s="87" t="s">
        <v>12</v>
      </c>
      <c r="K57" s="79"/>
      <c r="L57" s="81"/>
      <c r="M57" s="82"/>
      <c r="N57" s="79"/>
      <c r="O57" s="79"/>
      <c r="P57" s="79"/>
      <c r="Q57" s="79"/>
      <c r="R57" s="79"/>
      <c r="S57" s="79"/>
      <c r="T57" s="79"/>
      <c r="U57" s="79"/>
      <c r="V57" s="79"/>
      <c r="W57" s="79"/>
      <c r="X57" s="79"/>
      <c r="Y57" s="79"/>
      <c r="Z57" s="79"/>
      <c r="AA57" s="79"/>
      <c r="AB57" s="79"/>
      <c r="AC57" s="79"/>
    </row>
    <row r="58" spans="1:29" s="70" customFormat="1" ht="104.25" customHeight="1">
      <c r="A58" s="90" t="s">
        <v>164</v>
      </c>
      <c r="B58" s="97" t="s">
        <v>363</v>
      </c>
      <c r="C58" s="97" t="s">
        <v>10</v>
      </c>
      <c r="D58" s="90" t="s">
        <v>131</v>
      </c>
      <c r="E58" s="97" t="s">
        <v>22</v>
      </c>
      <c r="F58" s="103">
        <v>3</v>
      </c>
      <c r="G58" s="91" t="s">
        <v>364</v>
      </c>
      <c r="H58" s="91" t="s">
        <v>365</v>
      </c>
      <c r="I58" s="102" t="s">
        <v>17</v>
      </c>
      <c r="J58" s="87" t="s">
        <v>72</v>
      </c>
      <c r="K58" s="79"/>
      <c r="L58" s="81"/>
      <c r="M58" s="82"/>
      <c r="N58" s="79"/>
      <c r="O58" s="79"/>
      <c r="P58" s="79"/>
      <c r="Q58" s="79"/>
      <c r="R58" s="79"/>
      <c r="S58" s="79"/>
      <c r="T58" s="79"/>
      <c r="U58" s="79"/>
      <c r="V58" s="79"/>
      <c r="W58" s="79"/>
      <c r="X58" s="79"/>
      <c r="Y58" s="79"/>
      <c r="Z58" s="79"/>
      <c r="AA58" s="79"/>
      <c r="AB58" s="79"/>
      <c r="AC58" s="79"/>
    </row>
    <row r="59" spans="1:29" s="70" customFormat="1" ht="119.25" customHeight="1">
      <c r="A59" s="90" t="s">
        <v>165</v>
      </c>
      <c r="B59" s="97" t="s">
        <v>166</v>
      </c>
      <c r="C59" s="97" t="s">
        <v>10</v>
      </c>
      <c r="D59" s="90" t="s">
        <v>167</v>
      </c>
      <c r="E59" s="97" t="s">
        <v>29</v>
      </c>
      <c r="F59" s="104">
        <v>4</v>
      </c>
      <c r="G59" s="91" t="s">
        <v>366</v>
      </c>
      <c r="H59" s="91" t="s">
        <v>334</v>
      </c>
      <c r="I59" s="91" t="s">
        <v>17</v>
      </c>
      <c r="J59" s="88" t="s">
        <v>24</v>
      </c>
      <c r="K59" s="79"/>
      <c r="L59" s="81"/>
      <c r="M59" s="82"/>
      <c r="N59" s="79"/>
      <c r="O59" s="79"/>
      <c r="P59" s="79"/>
      <c r="Q59" s="79"/>
      <c r="R59" s="79"/>
      <c r="S59" s="79"/>
      <c r="T59" s="79"/>
      <c r="U59" s="79"/>
      <c r="V59" s="79"/>
      <c r="W59" s="79"/>
      <c r="X59" s="79"/>
      <c r="Y59" s="79"/>
      <c r="Z59" s="79"/>
      <c r="AA59" s="79"/>
      <c r="AB59" s="79"/>
      <c r="AC59" s="79"/>
    </row>
    <row r="60" spans="1:29" s="70" customFormat="1" ht="146.25" customHeight="1">
      <c r="A60" s="90" t="s">
        <v>168</v>
      </c>
      <c r="B60" s="97" t="s">
        <v>169</v>
      </c>
      <c r="C60" s="97" t="s">
        <v>10</v>
      </c>
      <c r="D60" s="90" t="s">
        <v>170</v>
      </c>
      <c r="E60" s="97" t="s">
        <v>53</v>
      </c>
      <c r="F60" s="104">
        <v>1</v>
      </c>
      <c r="G60" s="91" t="s">
        <v>171</v>
      </c>
      <c r="H60" s="91" t="s">
        <v>335</v>
      </c>
      <c r="I60" s="91" t="s">
        <v>17</v>
      </c>
      <c r="J60" s="88" t="s">
        <v>18</v>
      </c>
      <c r="K60" s="79"/>
      <c r="L60" s="81"/>
      <c r="M60" s="82"/>
      <c r="N60" s="79"/>
      <c r="O60" s="79"/>
      <c r="P60" s="79"/>
      <c r="Q60" s="79"/>
      <c r="R60" s="79"/>
      <c r="S60" s="79"/>
      <c r="T60" s="79"/>
      <c r="U60" s="79"/>
      <c r="V60" s="79"/>
      <c r="W60" s="79"/>
      <c r="X60" s="79"/>
      <c r="Y60" s="79"/>
      <c r="Z60" s="79"/>
      <c r="AA60" s="79"/>
      <c r="AB60" s="79"/>
      <c r="AC60" s="79"/>
    </row>
    <row r="61" spans="1:29" s="70" customFormat="1" ht="109.5" customHeight="1">
      <c r="A61" s="90" t="s">
        <v>176</v>
      </c>
      <c r="B61" s="97" t="s">
        <v>177</v>
      </c>
      <c r="C61" s="97" t="s">
        <v>10</v>
      </c>
      <c r="D61" s="90" t="s">
        <v>178</v>
      </c>
      <c r="E61" s="97" t="s">
        <v>79</v>
      </c>
      <c r="F61" s="104">
        <v>1</v>
      </c>
      <c r="G61" s="91" t="s">
        <v>179</v>
      </c>
      <c r="H61" s="91" t="s">
        <v>337</v>
      </c>
      <c r="I61" s="91" t="s">
        <v>17</v>
      </c>
      <c r="J61" s="87" t="s">
        <v>31</v>
      </c>
      <c r="K61" s="79"/>
      <c r="L61" s="81"/>
      <c r="M61" s="82"/>
      <c r="N61" s="79"/>
      <c r="O61" s="79"/>
      <c r="P61" s="79"/>
      <c r="Q61" s="79"/>
      <c r="R61" s="79"/>
      <c r="S61" s="79"/>
      <c r="T61" s="79"/>
      <c r="U61" s="79"/>
      <c r="V61" s="79"/>
      <c r="W61" s="79"/>
      <c r="X61" s="79"/>
      <c r="Y61" s="79"/>
      <c r="Z61" s="79"/>
      <c r="AA61" s="79"/>
      <c r="AB61" s="79"/>
      <c r="AC61" s="79"/>
    </row>
    <row r="62" spans="1:29" s="70" customFormat="1" ht="165" customHeight="1">
      <c r="A62" s="90" t="s">
        <v>180</v>
      </c>
      <c r="B62" s="97" t="s">
        <v>181</v>
      </c>
      <c r="C62" s="97" t="s">
        <v>10</v>
      </c>
      <c r="D62" s="90" t="s">
        <v>182</v>
      </c>
      <c r="E62" s="97" t="s">
        <v>76</v>
      </c>
      <c r="F62" s="104">
        <v>1</v>
      </c>
      <c r="G62" s="91" t="s">
        <v>183</v>
      </c>
      <c r="H62" s="91" t="s">
        <v>338</v>
      </c>
      <c r="I62" s="91" t="s">
        <v>17</v>
      </c>
      <c r="J62" s="87" t="s">
        <v>24</v>
      </c>
      <c r="K62" s="79"/>
      <c r="L62" s="81"/>
      <c r="M62" s="82"/>
      <c r="N62" s="79"/>
      <c r="O62" s="79"/>
      <c r="P62" s="79"/>
      <c r="Q62" s="79"/>
      <c r="R62" s="79"/>
      <c r="S62" s="79"/>
      <c r="T62" s="79"/>
      <c r="U62" s="79"/>
      <c r="V62" s="79"/>
      <c r="W62" s="79"/>
      <c r="X62" s="79"/>
      <c r="Y62" s="79"/>
      <c r="Z62" s="79"/>
      <c r="AA62" s="79"/>
      <c r="AB62" s="79"/>
      <c r="AC62" s="79"/>
    </row>
    <row r="63" spans="1:29" s="70" customFormat="1" ht="99.75" customHeight="1">
      <c r="A63" s="90" t="s">
        <v>184</v>
      </c>
      <c r="B63" s="97" t="s">
        <v>181</v>
      </c>
      <c r="C63" s="97" t="s">
        <v>10</v>
      </c>
      <c r="D63" s="90" t="s">
        <v>182</v>
      </c>
      <c r="E63" s="97" t="s">
        <v>76</v>
      </c>
      <c r="F63" s="103">
        <v>2</v>
      </c>
      <c r="G63" s="91" t="s">
        <v>185</v>
      </c>
      <c r="H63" s="91" t="s">
        <v>338</v>
      </c>
      <c r="I63" s="91" t="s">
        <v>186</v>
      </c>
      <c r="J63" s="88" t="s">
        <v>87</v>
      </c>
      <c r="K63" s="79"/>
      <c r="L63" s="81"/>
      <c r="M63" s="82"/>
      <c r="N63" s="79"/>
      <c r="O63" s="79"/>
      <c r="P63" s="79"/>
      <c r="Q63" s="79"/>
      <c r="R63" s="79"/>
      <c r="S63" s="79"/>
      <c r="T63" s="79"/>
      <c r="U63" s="79"/>
      <c r="V63" s="79"/>
      <c r="W63" s="79"/>
      <c r="X63" s="79"/>
      <c r="Y63" s="79"/>
      <c r="Z63" s="79"/>
      <c r="AA63" s="79"/>
      <c r="AB63" s="79"/>
      <c r="AC63" s="79"/>
    </row>
    <row r="64" spans="1:29" s="70" customFormat="1" ht="119.25" customHeight="1">
      <c r="A64" s="90" t="s">
        <v>190</v>
      </c>
      <c r="B64" s="97" t="s">
        <v>191</v>
      </c>
      <c r="C64" s="97" t="s">
        <v>10</v>
      </c>
      <c r="D64" s="90" t="s">
        <v>170</v>
      </c>
      <c r="E64" s="97" t="s">
        <v>53</v>
      </c>
      <c r="F64" s="104">
        <v>1</v>
      </c>
      <c r="G64" s="91" t="s">
        <v>192</v>
      </c>
      <c r="H64" s="91" t="s">
        <v>339</v>
      </c>
      <c r="I64" s="91" t="s">
        <v>17</v>
      </c>
      <c r="J64" s="88" t="s">
        <v>18</v>
      </c>
      <c r="K64" s="79"/>
      <c r="L64" s="81"/>
      <c r="M64" s="82"/>
      <c r="N64" s="79"/>
      <c r="O64" s="79"/>
      <c r="P64" s="79"/>
      <c r="Q64" s="79"/>
      <c r="R64" s="79"/>
      <c r="S64" s="79"/>
      <c r="T64" s="79"/>
      <c r="U64" s="79"/>
      <c r="V64" s="79"/>
      <c r="W64" s="79"/>
      <c r="X64" s="79"/>
      <c r="Y64" s="79"/>
      <c r="Z64" s="79"/>
      <c r="AA64" s="79"/>
      <c r="AB64" s="79"/>
      <c r="AC64" s="79"/>
    </row>
    <row r="65" spans="1:31" s="70" customFormat="1" ht="117.75" hidden="1" customHeight="1">
      <c r="A65" s="90" t="s">
        <v>187</v>
      </c>
      <c r="B65" s="97" t="s">
        <v>188</v>
      </c>
      <c r="C65" s="97" t="s">
        <v>51</v>
      </c>
      <c r="D65" s="90" t="s">
        <v>189</v>
      </c>
      <c r="E65" s="97" t="s">
        <v>11</v>
      </c>
      <c r="F65" s="104"/>
      <c r="G65" s="91" t="s">
        <v>23</v>
      </c>
      <c r="H65" s="91"/>
      <c r="I65" s="91"/>
      <c r="J65" s="88" t="s">
        <v>12</v>
      </c>
      <c r="K65" s="79"/>
      <c r="L65" s="81"/>
      <c r="M65" s="82"/>
      <c r="N65" s="79"/>
      <c r="O65" s="79"/>
      <c r="P65" s="79"/>
      <c r="Q65" s="79"/>
      <c r="R65" s="79"/>
      <c r="S65" s="79"/>
      <c r="T65" s="79"/>
      <c r="U65" s="79"/>
      <c r="V65" s="79"/>
      <c r="W65" s="79"/>
      <c r="X65" s="79"/>
      <c r="Y65" s="79"/>
      <c r="Z65" s="79"/>
      <c r="AA65" s="79"/>
      <c r="AB65" s="79"/>
      <c r="AC65" s="79"/>
    </row>
    <row r="66" spans="1:31" s="70" customFormat="1" ht="182.25" customHeight="1">
      <c r="A66" s="90" t="s">
        <v>193</v>
      </c>
      <c r="B66" s="97" t="s">
        <v>194</v>
      </c>
      <c r="C66" s="97" t="s">
        <v>10</v>
      </c>
      <c r="D66" s="90" t="s">
        <v>194</v>
      </c>
      <c r="E66" s="97" t="s">
        <v>195</v>
      </c>
      <c r="F66" s="104">
        <v>2</v>
      </c>
      <c r="G66" s="91" t="s">
        <v>367</v>
      </c>
      <c r="H66" s="91" t="s">
        <v>340</v>
      </c>
      <c r="I66" s="91" t="s">
        <v>17</v>
      </c>
      <c r="J66" s="88" t="s">
        <v>18</v>
      </c>
      <c r="K66" s="79"/>
      <c r="L66" s="81"/>
      <c r="M66" s="82"/>
      <c r="N66" s="79"/>
      <c r="O66" s="79"/>
      <c r="P66" s="79"/>
      <c r="Q66" s="79"/>
      <c r="R66" s="79"/>
      <c r="S66" s="79"/>
      <c r="T66" s="79"/>
      <c r="U66" s="79"/>
      <c r="V66" s="79"/>
      <c r="W66" s="79"/>
      <c r="X66" s="79"/>
      <c r="Y66" s="79"/>
      <c r="Z66" s="79"/>
      <c r="AA66" s="79"/>
      <c r="AB66" s="79"/>
      <c r="AC66" s="79"/>
    </row>
    <row r="67" spans="1:31" s="70" customFormat="1" ht="130.5" customHeight="1">
      <c r="A67" s="90" t="s">
        <v>196</v>
      </c>
      <c r="B67" s="97" t="s">
        <v>197</v>
      </c>
      <c r="C67" s="97" t="s">
        <v>10</v>
      </c>
      <c r="D67" s="90" t="s">
        <v>21</v>
      </c>
      <c r="E67" s="97" t="s">
        <v>22</v>
      </c>
      <c r="F67" s="103">
        <v>1</v>
      </c>
      <c r="G67" s="91" t="s">
        <v>198</v>
      </c>
      <c r="H67" s="91" t="s">
        <v>341</v>
      </c>
      <c r="I67" s="91" t="s">
        <v>17</v>
      </c>
      <c r="J67" s="87" t="s">
        <v>31</v>
      </c>
      <c r="K67" s="79"/>
      <c r="L67" s="81"/>
      <c r="M67" s="82"/>
      <c r="N67" s="79"/>
      <c r="O67" s="79"/>
      <c r="P67" s="79"/>
      <c r="Q67" s="79"/>
      <c r="R67" s="79"/>
      <c r="S67" s="79"/>
      <c r="T67" s="79"/>
      <c r="U67" s="79"/>
      <c r="V67" s="79"/>
      <c r="W67" s="79"/>
      <c r="X67" s="79"/>
      <c r="Y67" s="79"/>
      <c r="Z67" s="79"/>
      <c r="AA67" s="79"/>
      <c r="AB67" s="79"/>
      <c r="AC67" s="79"/>
    </row>
    <row r="68" spans="1:31" s="70" customFormat="1" ht="123.75" customHeight="1">
      <c r="A68" s="90" t="s">
        <v>172</v>
      </c>
      <c r="B68" s="97" t="s">
        <v>173</v>
      </c>
      <c r="C68" s="97" t="s">
        <v>10</v>
      </c>
      <c r="D68" s="90" t="s">
        <v>174</v>
      </c>
      <c r="E68" s="97" t="s">
        <v>34</v>
      </c>
      <c r="F68" s="103">
        <v>1</v>
      </c>
      <c r="G68" s="91" t="s">
        <v>175</v>
      </c>
      <c r="H68" s="91" t="s">
        <v>336</v>
      </c>
      <c r="I68" s="91" t="s">
        <v>17</v>
      </c>
      <c r="J68" s="101" t="s">
        <v>12</v>
      </c>
      <c r="K68" s="79"/>
      <c r="L68" s="81"/>
      <c r="M68" s="82"/>
      <c r="N68" s="79"/>
      <c r="O68" s="79"/>
      <c r="P68" s="79"/>
      <c r="Q68" s="79"/>
      <c r="R68" s="79"/>
      <c r="S68" s="79"/>
      <c r="T68" s="79"/>
      <c r="U68" s="79"/>
      <c r="V68" s="79"/>
      <c r="W68" s="79"/>
      <c r="X68" s="79"/>
      <c r="Y68" s="79"/>
      <c r="Z68" s="79"/>
      <c r="AA68" s="79"/>
      <c r="AB68" s="79"/>
      <c r="AC68" s="79"/>
    </row>
    <row r="69" spans="1:31" s="70" customFormat="1" ht="108.75" hidden="1" customHeight="1">
      <c r="A69" s="90" t="s">
        <v>172</v>
      </c>
      <c r="B69" s="97" t="s">
        <v>173</v>
      </c>
      <c r="C69" s="97" t="s">
        <v>10</v>
      </c>
      <c r="D69" s="90" t="s">
        <v>199</v>
      </c>
      <c r="E69" s="97" t="s">
        <v>34</v>
      </c>
      <c r="F69" s="104"/>
      <c r="G69" s="91" t="s">
        <v>23</v>
      </c>
      <c r="H69" s="91"/>
      <c r="I69" s="91"/>
      <c r="J69" s="88" t="s">
        <v>12</v>
      </c>
      <c r="K69" s="79"/>
      <c r="L69" s="81"/>
      <c r="M69" s="82"/>
      <c r="N69" s="79"/>
      <c r="O69" s="79"/>
      <c r="P69" s="79"/>
      <c r="Q69" s="79"/>
      <c r="R69" s="79"/>
      <c r="S69" s="79"/>
      <c r="T69" s="79"/>
      <c r="U69" s="79"/>
      <c r="V69" s="79"/>
      <c r="W69" s="79"/>
      <c r="X69" s="79"/>
      <c r="Y69" s="79"/>
      <c r="Z69" s="79"/>
      <c r="AA69" s="79"/>
      <c r="AB69" s="79"/>
      <c r="AC69" s="79"/>
    </row>
    <row r="70" spans="1:31" s="70" customFormat="1" ht="110.25" hidden="1" customHeight="1">
      <c r="A70" s="90" t="s">
        <v>200</v>
      </c>
      <c r="B70" s="97" t="s">
        <v>201</v>
      </c>
      <c r="C70" s="97" t="s">
        <v>10</v>
      </c>
      <c r="D70" s="90" t="s">
        <v>202</v>
      </c>
      <c r="E70" s="97" t="s">
        <v>38</v>
      </c>
      <c r="F70" s="104"/>
      <c r="G70" s="91" t="s">
        <v>23</v>
      </c>
      <c r="H70" s="91"/>
      <c r="I70" s="91"/>
      <c r="J70" s="88" t="s">
        <v>110</v>
      </c>
      <c r="K70" s="79"/>
      <c r="L70" s="81"/>
      <c r="M70" s="82"/>
      <c r="N70" s="79"/>
      <c r="O70" s="79"/>
      <c r="P70" s="79"/>
      <c r="Q70" s="79"/>
      <c r="R70" s="79"/>
      <c r="S70" s="79"/>
      <c r="T70" s="79"/>
      <c r="U70" s="79"/>
      <c r="V70" s="79"/>
      <c r="W70" s="79"/>
      <c r="X70" s="79"/>
      <c r="Y70" s="79"/>
      <c r="Z70" s="79"/>
      <c r="AA70" s="79"/>
      <c r="AB70" s="79"/>
      <c r="AC70" s="79"/>
    </row>
    <row r="71" spans="1:31" s="70" customFormat="1" ht="166.5" customHeight="1">
      <c r="A71" s="90" t="s">
        <v>203</v>
      </c>
      <c r="B71" s="97" t="s">
        <v>204</v>
      </c>
      <c r="C71" s="97" t="s">
        <v>10</v>
      </c>
      <c r="D71" s="90" t="s">
        <v>205</v>
      </c>
      <c r="E71" s="97" t="s">
        <v>53</v>
      </c>
      <c r="F71" s="104">
        <v>1</v>
      </c>
      <c r="G71" s="91" t="s">
        <v>206</v>
      </c>
      <c r="H71" s="91" t="s">
        <v>342</v>
      </c>
      <c r="I71" s="91" t="s">
        <v>17</v>
      </c>
      <c r="J71" s="87" t="s">
        <v>18</v>
      </c>
      <c r="K71" s="79"/>
      <c r="L71" s="81"/>
      <c r="M71" s="82"/>
      <c r="N71" s="79"/>
      <c r="O71" s="79"/>
      <c r="P71" s="79"/>
      <c r="Q71" s="79"/>
      <c r="R71" s="79"/>
      <c r="S71" s="79"/>
      <c r="T71" s="79"/>
      <c r="U71" s="79"/>
      <c r="V71" s="79"/>
      <c r="W71" s="79"/>
      <c r="X71" s="79"/>
      <c r="Y71" s="79"/>
      <c r="Z71" s="79"/>
      <c r="AA71" s="79"/>
      <c r="AB71" s="79"/>
      <c r="AC71" s="79"/>
    </row>
    <row r="72" spans="1:31" s="70" customFormat="1" ht="110.25" hidden="1" customHeight="1">
      <c r="A72" s="92" t="s">
        <v>207</v>
      </c>
      <c r="B72" s="98" t="s">
        <v>208</v>
      </c>
      <c r="C72" s="98" t="s">
        <v>10</v>
      </c>
      <c r="D72" s="92" t="s">
        <v>209</v>
      </c>
      <c r="E72" s="98" t="s">
        <v>53</v>
      </c>
      <c r="F72" s="105"/>
      <c r="G72" s="93" t="s">
        <v>23</v>
      </c>
      <c r="H72" s="93"/>
      <c r="I72" s="93"/>
      <c r="J72" s="94" t="s">
        <v>12</v>
      </c>
      <c r="K72" s="79"/>
      <c r="L72" s="81"/>
      <c r="M72" s="82"/>
      <c r="N72" s="79"/>
      <c r="O72" s="79"/>
      <c r="P72" s="79"/>
      <c r="Q72" s="79"/>
      <c r="R72" s="79"/>
      <c r="S72" s="79"/>
      <c r="T72" s="79"/>
      <c r="U72" s="79"/>
      <c r="V72" s="79"/>
      <c r="W72" s="79"/>
      <c r="X72" s="79"/>
      <c r="Y72" s="79"/>
      <c r="Z72" s="79"/>
      <c r="AA72" s="79"/>
      <c r="AB72" s="79"/>
      <c r="AC72" s="79"/>
    </row>
    <row r="73" spans="1:31">
      <c r="A73" s="83"/>
      <c r="B73" s="84"/>
      <c r="C73" s="99"/>
      <c r="G73" s="84"/>
      <c r="H73" s="84"/>
      <c r="I73" s="84"/>
      <c r="J73" s="85"/>
      <c r="K73" s="86"/>
      <c r="L73" s="86"/>
      <c r="M73" s="81"/>
      <c r="N73" s="82"/>
      <c r="O73" s="79"/>
      <c r="P73" s="79"/>
      <c r="Q73" s="79"/>
      <c r="R73" s="79"/>
      <c r="S73" s="79"/>
      <c r="T73" s="79"/>
      <c r="U73" s="79"/>
      <c r="V73" s="79"/>
      <c r="W73" s="79"/>
      <c r="X73" s="79"/>
      <c r="Y73" s="79"/>
      <c r="Z73" s="79"/>
      <c r="AA73" s="79"/>
      <c r="AB73" s="79"/>
      <c r="AC73" s="79"/>
      <c r="AD73" s="79"/>
      <c r="AE73" s="79"/>
    </row>
    <row r="74" spans="1:31">
      <c r="A74" s="83"/>
      <c r="B74" s="84"/>
      <c r="C74" s="99"/>
      <c r="G74" s="84"/>
      <c r="H74" s="84"/>
      <c r="I74" s="84"/>
      <c r="J74" s="85"/>
      <c r="K74" s="86"/>
      <c r="L74" s="86"/>
      <c r="M74" s="81"/>
      <c r="N74" s="82"/>
      <c r="O74" s="79"/>
      <c r="P74" s="79"/>
      <c r="Q74" s="79"/>
      <c r="R74" s="79"/>
      <c r="S74" s="79"/>
      <c r="T74" s="79"/>
      <c r="U74" s="79"/>
      <c r="V74" s="79"/>
      <c r="W74" s="79"/>
      <c r="X74" s="79"/>
      <c r="Y74" s="79"/>
      <c r="Z74" s="79"/>
      <c r="AA74" s="79"/>
      <c r="AB74" s="79"/>
      <c r="AC74" s="79"/>
      <c r="AD74" s="79"/>
      <c r="AE74" s="79"/>
    </row>
    <row r="75" spans="1:31">
      <c r="A75" s="83"/>
      <c r="B75" s="84"/>
      <c r="C75" s="99"/>
      <c r="G75" s="84"/>
      <c r="H75" s="84"/>
      <c r="I75" s="84"/>
      <c r="J75" s="85"/>
      <c r="K75" s="86"/>
      <c r="L75" s="86"/>
      <c r="M75" s="81"/>
      <c r="N75" s="82"/>
      <c r="O75" s="79"/>
      <c r="P75" s="79"/>
      <c r="Q75" s="79"/>
      <c r="R75" s="79"/>
      <c r="S75" s="79"/>
      <c r="T75" s="79"/>
      <c r="U75" s="79"/>
      <c r="V75" s="79"/>
      <c r="W75" s="79"/>
      <c r="X75" s="79"/>
      <c r="Y75" s="79"/>
      <c r="Z75" s="79"/>
      <c r="AA75" s="79"/>
      <c r="AB75" s="79"/>
      <c r="AC75" s="79"/>
      <c r="AD75" s="79"/>
      <c r="AE75" s="79"/>
    </row>
    <row r="76" spans="1:31">
      <c r="A76" s="83"/>
      <c r="B76" s="84"/>
      <c r="C76" s="99"/>
      <c r="G76" s="84"/>
      <c r="H76" s="84"/>
      <c r="I76" s="84"/>
      <c r="J76" s="85"/>
      <c r="K76" s="86"/>
      <c r="L76" s="86"/>
      <c r="M76" s="81"/>
      <c r="N76" s="82"/>
      <c r="O76" s="79"/>
      <c r="P76" s="79"/>
      <c r="Q76" s="79"/>
      <c r="R76" s="79"/>
      <c r="S76" s="79"/>
      <c r="T76" s="79"/>
      <c r="U76" s="79"/>
      <c r="V76" s="79"/>
      <c r="W76" s="79"/>
      <c r="X76" s="79"/>
      <c r="Y76" s="79"/>
      <c r="Z76" s="79"/>
      <c r="AA76" s="79"/>
      <c r="AB76" s="79"/>
      <c r="AC76" s="79"/>
      <c r="AD76" s="79"/>
      <c r="AE76" s="79"/>
    </row>
  </sheetData>
  <sheetProtection algorithmName="SHA-512" hashValue="FaXFZlz3/tVywQDG95dD5Zwh0CnOw6ByWdf2IUetTGdJhbdENqYDcJgwW9qv7OxfZCKr7W/2xXasHpd5bSMmfg==" saltValue="+VTYFtNNRc47hCouqsKp+g==" spinCount="100000" sheet="1" objects="1" scenarios="1" sort="0" autoFilter="0"/>
  <phoneticPr fontId="17" type="noConversion"/>
  <printOptions horizontalCentered="1"/>
  <pageMargins left="0.70866141732283472" right="0.70866141732283472" top="0.74803149606299213" bottom="0.74803149606299213" header="0.31496062992125984" footer="0.31496062992125984"/>
  <pageSetup scale="41" orientation="landscape" r:id="rId1"/>
  <colBreaks count="1" manualBreakCount="1">
    <brk id="8"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sheetPr>
  <dimension ref="A1:L28"/>
  <sheetViews>
    <sheetView workbookViewId="0">
      <selection activeCell="C4" sqref="C4:C10"/>
    </sheetView>
  </sheetViews>
  <sheetFormatPr baseColWidth="10" defaultColWidth="11.42578125" defaultRowHeight="15"/>
  <cols>
    <col min="1" max="1" width="18.85546875" bestFit="1" customWidth="1"/>
    <col min="2" max="2" width="29.140625" bestFit="1" customWidth="1"/>
    <col min="3" max="3" width="34.85546875" bestFit="1" customWidth="1"/>
    <col min="4" max="4" width="29.28515625" customWidth="1"/>
    <col min="5" max="5" width="30" style="1" customWidth="1"/>
    <col min="6" max="6" width="24.140625" customWidth="1"/>
    <col min="7" max="7" width="18.140625" customWidth="1"/>
    <col min="8" max="8" width="18.42578125" customWidth="1"/>
    <col min="9" max="9" width="17.5703125" bestFit="1" customWidth="1"/>
    <col min="10" max="10" width="17" bestFit="1" customWidth="1"/>
    <col min="11" max="11" width="17.140625" bestFit="1" customWidth="1"/>
    <col min="12" max="12" width="45.85546875" customWidth="1"/>
  </cols>
  <sheetData>
    <row r="1" spans="1:12" ht="23.25" customHeight="1">
      <c r="A1" s="26" t="s">
        <v>210</v>
      </c>
    </row>
    <row r="2" spans="1:12" s="10" customFormat="1" ht="30.2" customHeight="1">
      <c r="A2" s="6" t="s">
        <v>211</v>
      </c>
      <c r="B2" s="7" t="s">
        <v>212</v>
      </c>
      <c r="C2" s="8" t="s">
        <v>213</v>
      </c>
      <c r="D2" s="9" t="s">
        <v>214</v>
      </c>
      <c r="E2" s="11" t="s">
        <v>215</v>
      </c>
      <c r="F2" s="15" t="s">
        <v>216</v>
      </c>
      <c r="G2" s="17" t="s">
        <v>217</v>
      </c>
      <c r="H2" s="19" t="s">
        <v>218</v>
      </c>
      <c r="I2" s="21" t="s">
        <v>219</v>
      </c>
      <c r="J2" s="22" t="s">
        <v>220</v>
      </c>
      <c r="K2" s="24" t="s">
        <v>221</v>
      </c>
      <c r="L2" s="27" t="s">
        <v>222</v>
      </c>
    </row>
    <row r="3" spans="1:12">
      <c r="A3" s="5" t="s">
        <v>223</v>
      </c>
      <c r="B3" s="2" t="s">
        <v>224</v>
      </c>
      <c r="C3" s="3" t="s">
        <v>225</v>
      </c>
      <c r="D3" s="4" t="s">
        <v>226</v>
      </c>
      <c r="E3" s="12" t="s">
        <v>227</v>
      </c>
      <c r="F3" s="16" t="s">
        <v>228</v>
      </c>
      <c r="G3" s="18" t="s">
        <v>228</v>
      </c>
      <c r="H3" s="20" t="s">
        <v>228</v>
      </c>
      <c r="I3" s="2" t="s">
        <v>228</v>
      </c>
      <c r="J3" s="23" t="s">
        <v>228</v>
      </c>
      <c r="K3" s="25" t="s">
        <v>228</v>
      </c>
      <c r="L3" s="28" t="s">
        <v>228</v>
      </c>
    </row>
    <row r="4" spans="1:12" ht="30">
      <c r="A4" t="s">
        <v>229</v>
      </c>
      <c r="B4" t="s">
        <v>79</v>
      </c>
      <c r="C4" t="s">
        <v>230</v>
      </c>
      <c r="D4" t="s">
        <v>231</v>
      </c>
      <c r="E4" s="1" t="s">
        <v>232</v>
      </c>
      <c r="F4" t="s">
        <v>233</v>
      </c>
      <c r="G4" t="s">
        <v>234</v>
      </c>
      <c r="H4" t="s">
        <v>234</v>
      </c>
      <c r="I4" t="s">
        <v>233</v>
      </c>
      <c r="J4" t="s">
        <v>233</v>
      </c>
      <c r="K4" t="s">
        <v>235</v>
      </c>
      <c r="L4" t="s">
        <v>236</v>
      </c>
    </row>
    <row r="5" spans="1:12">
      <c r="A5" t="s">
        <v>237</v>
      </c>
      <c r="B5" t="s">
        <v>29</v>
      </c>
      <c r="C5" t="s">
        <v>238</v>
      </c>
      <c r="D5" t="s">
        <v>239</v>
      </c>
      <c r="E5" s="1" t="s">
        <v>240</v>
      </c>
      <c r="F5" t="s">
        <v>241</v>
      </c>
      <c r="G5" t="s">
        <v>242</v>
      </c>
      <c r="H5" t="s">
        <v>242</v>
      </c>
      <c r="I5" t="s">
        <v>241</v>
      </c>
      <c r="J5" t="s">
        <v>241</v>
      </c>
      <c r="K5" t="s">
        <v>243</v>
      </c>
      <c r="L5" t="s">
        <v>244</v>
      </c>
    </row>
    <row r="6" spans="1:12">
      <c r="A6" t="s">
        <v>245</v>
      </c>
      <c r="B6" t="s">
        <v>41</v>
      </c>
      <c r="C6" t="s">
        <v>246</v>
      </c>
      <c r="D6" t="s">
        <v>247</v>
      </c>
      <c r="E6" s="1" t="s">
        <v>248</v>
      </c>
      <c r="F6" t="s">
        <v>249</v>
      </c>
      <c r="G6" t="s">
        <v>250</v>
      </c>
      <c r="H6" t="s">
        <v>251</v>
      </c>
      <c r="I6" t="s">
        <v>249</v>
      </c>
      <c r="J6" t="s">
        <v>249</v>
      </c>
      <c r="K6" t="s">
        <v>252</v>
      </c>
      <c r="L6" t="s">
        <v>253</v>
      </c>
    </row>
    <row r="7" spans="1:12" ht="30">
      <c r="B7" t="s">
        <v>163</v>
      </c>
      <c r="C7" t="s">
        <v>254</v>
      </c>
      <c r="D7" t="s">
        <v>255</v>
      </c>
      <c r="E7" s="1" t="s">
        <v>256</v>
      </c>
      <c r="H7" t="s">
        <v>250</v>
      </c>
      <c r="I7" t="s">
        <v>251</v>
      </c>
      <c r="J7" t="s">
        <v>251</v>
      </c>
      <c r="K7" t="s">
        <v>257</v>
      </c>
      <c r="L7" t="s">
        <v>258</v>
      </c>
    </row>
    <row r="8" spans="1:12" ht="30">
      <c r="B8" t="s">
        <v>34</v>
      </c>
      <c r="C8" t="s">
        <v>259</v>
      </c>
      <c r="D8" t="s">
        <v>260</v>
      </c>
      <c r="E8" s="1" t="s">
        <v>261</v>
      </c>
      <c r="K8" t="s">
        <v>262</v>
      </c>
      <c r="L8" t="s">
        <v>263</v>
      </c>
    </row>
    <row r="9" spans="1:12" ht="30">
      <c r="B9" t="s">
        <v>63</v>
      </c>
      <c r="C9" t="s">
        <v>264</v>
      </c>
      <c r="D9" t="s">
        <v>265</v>
      </c>
      <c r="E9" s="1" t="s">
        <v>266</v>
      </c>
      <c r="L9" t="s">
        <v>267</v>
      </c>
    </row>
    <row r="10" spans="1:12">
      <c r="B10" t="s">
        <v>53</v>
      </c>
      <c r="C10" t="s">
        <v>268</v>
      </c>
      <c r="D10" t="s">
        <v>269</v>
      </c>
      <c r="E10" s="1" t="s">
        <v>270</v>
      </c>
      <c r="L10" t="s">
        <v>271</v>
      </c>
    </row>
    <row r="11" spans="1:12">
      <c r="B11" t="s">
        <v>66</v>
      </c>
      <c r="C11" t="s">
        <v>272</v>
      </c>
      <c r="E11" s="1" t="s">
        <v>273</v>
      </c>
      <c r="L11" t="s">
        <v>274</v>
      </c>
    </row>
    <row r="12" spans="1:12">
      <c r="B12" t="s">
        <v>11</v>
      </c>
      <c r="E12" s="1" t="s">
        <v>275</v>
      </c>
      <c r="L12" t="s">
        <v>276</v>
      </c>
    </row>
    <row r="13" spans="1:12">
      <c r="B13" t="s">
        <v>22</v>
      </c>
      <c r="E13" s="1" t="s">
        <v>277</v>
      </c>
      <c r="L13" t="s">
        <v>278</v>
      </c>
    </row>
    <row r="14" spans="1:12">
      <c r="B14" t="s">
        <v>279</v>
      </c>
      <c r="E14" s="1" t="s">
        <v>280</v>
      </c>
    </row>
    <row r="15" spans="1:12">
      <c r="B15" t="s">
        <v>281</v>
      </c>
      <c r="E15" s="1" t="s">
        <v>282</v>
      </c>
    </row>
    <row r="16" spans="1:12">
      <c r="B16" t="s">
        <v>38</v>
      </c>
      <c r="E16" s="1" t="s">
        <v>283</v>
      </c>
    </row>
    <row r="17" spans="2:5">
      <c r="B17" t="s">
        <v>195</v>
      </c>
      <c r="E17" s="1" t="s">
        <v>284</v>
      </c>
    </row>
    <row r="18" spans="2:5">
      <c r="B18" t="s">
        <v>285</v>
      </c>
      <c r="E18" s="1" t="s">
        <v>286</v>
      </c>
    </row>
    <row r="19" spans="2:5">
      <c r="B19" t="s">
        <v>76</v>
      </c>
      <c r="E19" s="1" t="s">
        <v>287</v>
      </c>
    </row>
    <row r="20" spans="2:5">
      <c r="B20" t="s">
        <v>106</v>
      </c>
      <c r="E20" s="1" t="s">
        <v>288</v>
      </c>
    </row>
    <row r="21" spans="2:5">
      <c r="E21" s="1" t="s">
        <v>289</v>
      </c>
    </row>
    <row r="22" spans="2:5">
      <c r="E22" s="1" t="s">
        <v>290</v>
      </c>
    </row>
    <row r="23" spans="2:5">
      <c r="E23" s="1" t="s">
        <v>291</v>
      </c>
    </row>
    <row r="24" spans="2:5">
      <c r="E24" s="1" t="s">
        <v>292</v>
      </c>
    </row>
    <row r="25" spans="2:5">
      <c r="E25" s="1" t="s">
        <v>293</v>
      </c>
    </row>
    <row r="26" spans="2:5">
      <c r="E26" s="1" t="s">
        <v>294</v>
      </c>
    </row>
    <row r="27" spans="2:5">
      <c r="E27" s="1" t="s">
        <v>295</v>
      </c>
    </row>
    <row r="28" spans="2:5">
      <c r="E28" s="1" t="s">
        <v>269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tabColor theme="4"/>
  </sheetPr>
  <dimension ref="A1:AG98"/>
  <sheetViews>
    <sheetView showGridLines="0" topLeftCell="A4" zoomScaleNormal="100" workbookViewId="0">
      <selection activeCell="S14" sqref="S14"/>
    </sheetView>
  </sheetViews>
  <sheetFormatPr baseColWidth="10" defaultColWidth="11.42578125" defaultRowHeight="20.25"/>
  <cols>
    <col min="1" max="1" width="4.85546875" style="48" customWidth="1"/>
    <col min="2" max="5" width="5.7109375" style="48" customWidth="1"/>
    <col min="6" max="6" width="2.85546875" style="48" customWidth="1"/>
    <col min="7" max="10" width="5.7109375" style="48" customWidth="1"/>
    <col min="11" max="11" width="3" style="48" customWidth="1"/>
    <col min="12" max="15" width="5.7109375" style="48" customWidth="1"/>
    <col min="16" max="16" width="3.42578125" style="48" customWidth="1"/>
    <col min="17" max="20" width="5.7109375" style="48" customWidth="1"/>
    <col min="21" max="21" width="3.28515625" style="48" customWidth="1"/>
    <col min="22" max="25" width="5.7109375" style="48" customWidth="1"/>
    <col min="26" max="26" width="3.42578125" style="48" customWidth="1"/>
    <col min="27" max="30" width="5.7109375" style="48" customWidth="1"/>
    <col min="31" max="31" width="20.42578125" style="48" customWidth="1"/>
    <col min="32" max="32" width="24.85546875" style="48" bestFit="1" customWidth="1"/>
    <col min="33" max="38" width="5.7109375" style="48" customWidth="1"/>
    <col min="39" max="16384" width="11.42578125" style="48"/>
  </cols>
  <sheetData>
    <row r="1" spans="1:33" ht="15" customHeight="1">
      <c r="A1" s="46"/>
      <c r="B1" s="113" t="s">
        <v>296</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2" t="s">
        <v>297</v>
      </c>
      <c r="AC1" s="112"/>
      <c r="AD1" s="112"/>
      <c r="AE1" s="46"/>
      <c r="AF1" s="55"/>
      <c r="AG1" s="47"/>
    </row>
    <row r="2" spans="1:33" ht="15" customHeight="1">
      <c r="A2" s="46"/>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2"/>
      <c r="AC2" s="112"/>
      <c r="AD2" s="112"/>
      <c r="AE2" s="46"/>
      <c r="AF2" s="56"/>
      <c r="AG2" s="47"/>
    </row>
    <row r="3" spans="1:33" ht="15.75" customHeight="1">
      <c r="A3" s="46"/>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2"/>
      <c r="AC3" s="112"/>
      <c r="AD3" s="112"/>
      <c r="AE3" s="46"/>
      <c r="AF3" s="57"/>
      <c r="AG3" s="47"/>
    </row>
    <row r="4" spans="1:33" ht="9.75" customHeight="1">
      <c r="A4" s="46"/>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2"/>
      <c r="AC4" s="112"/>
      <c r="AD4" s="112"/>
      <c r="AE4" s="46"/>
      <c r="AF4" s="58"/>
      <c r="AG4" s="47"/>
    </row>
    <row r="5" spans="1:33" ht="15.75" customHeight="1">
      <c r="A5" s="46"/>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2"/>
      <c r="AC5" s="112"/>
      <c r="AD5" s="112"/>
      <c r="AE5" s="46"/>
      <c r="AF5" s="47"/>
      <c r="AG5" s="47"/>
    </row>
    <row r="6" spans="1:33"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row>
    <row r="7" spans="1:33" ht="15.75" customHeigh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row>
    <row r="8" spans="1:33" ht="36" customHeight="1">
      <c r="A8" s="49"/>
      <c r="B8" s="141" t="s">
        <v>298</v>
      </c>
      <c r="C8" s="141"/>
      <c r="D8" s="141"/>
      <c r="E8" s="141"/>
      <c r="F8" s="49"/>
      <c r="G8" s="141" t="s">
        <v>299</v>
      </c>
      <c r="H8" s="141"/>
      <c r="I8" s="141"/>
      <c r="J8" s="141"/>
      <c r="K8" s="49"/>
      <c r="L8" s="141" t="s">
        <v>300</v>
      </c>
      <c r="M8" s="141"/>
      <c r="N8" s="141"/>
      <c r="O8" s="141"/>
      <c r="P8" s="49"/>
      <c r="Q8" s="141" t="s">
        <v>301</v>
      </c>
      <c r="R8" s="141"/>
      <c r="S8" s="141"/>
      <c r="T8" s="141"/>
      <c r="U8" s="49"/>
      <c r="V8" s="142" t="s">
        <v>302</v>
      </c>
      <c r="W8" s="142"/>
      <c r="X8" s="142"/>
      <c r="Y8" s="142"/>
      <c r="Z8" s="50"/>
      <c r="AA8" s="142" t="s">
        <v>303</v>
      </c>
      <c r="AB8" s="142"/>
      <c r="AC8" s="142"/>
      <c r="AD8" s="142"/>
    </row>
    <row r="9" spans="1:33" ht="15" customHeight="1">
      <c r="A9" s="51"/>
      <c r="B9" s="114" t="e">
        <f>#REF!</f>
        <v>#REF!</v>
      </c>
      <c r="C9" s="115"/>
      <c r="D9" s="115"/>
      <c r="E9" s="116"/>
      <c r="F9" s="52"/>
      <c r="G9" s="123" t="e">
        <f>#REF!</f>
        <v>#REF!</v>
      </c>
      <c r="H9" s="124"/>
      <c r="I9" s="124"/>
      <c r="J9" s="125"/>
      <c r="L9" s="114" t="e">
        <f>B9-G9</f>
        <v>#REF!</v>
      </c>
      <c r="M9" s="124"/>
      <c r="N9" s="124"/>
      <c r="O9" s="125"/>
      <c r="Q9" s="132" t="e">
        <f>G9/B9</f>
        <v>#REF!</v>
      </c>
      <c r="R9" s="133"/>
      <c r="S9" s="133"/>
      <c r="T9" s="134"/>
      <c r="V9" s="143" t="e">
        <f>#REF!</f>
        <v>#REF!</v>
      </c>
      <c r="W9" s="144"/>
      <c r="X9" s="144"/>
      <c r="Y9" s="145"/>
      <c r="Z9" s="47"/>
      <c r="AA9" s="152">
        <v>44834</v>
      </c>
      <c r="AB9" s="144"/>
      <c r="AC9" s="144"/>
      <c r="AD9" s="145"/>
    </row>
    <row r="10" spans="1:33" ht="15" customHeight="1">
      <c r="A10" s="51"/>
      <c r="B10" s="117"/>
      <c r="C10" s="118"/>
      <c r="D10" s="118"/>
      <c r="E10" s="119"/>
      <c r="F10" s="52"/>
      <c r="G10" s="126"/>
      <c r="H10" s="127"/>
      <c r="I10" s="127"/>
      <c r="J10" s="128"/>
      <c r="L10" s="126"/>
      <c r="M10" s="127"/>
      <c r="N10" s="127"/>
      <c r="O10" s="128"/>
      <c r="Q10" s="135"/>
      <c r="R10" s="136"/>
      <c r="S10" s="136"/>
      <c r="T10" s="137"/>
      <c r="V10" s="146"/>
      <c r="W10" s="147"/>
      <c r="X10" s="147"/>
      <c r="Y10" s="148"/>
      <c r="Z10" s="47"/>
      <c r="AA10" s="146"/>
      <c r="AB10" s="147"/>
      <c r="AC10" s="147"/>
      <c r="AD10" s="148"/>
    </row>
    <row r="11" spans="1:33" ht="15" customHeight="1">
      <c r="A11" s="51"/>
      <c r="B11" s="120"/>
      <c r="C11" s="121"/>
      <c r="D11" s="121"/>
      <c r="E11" s="122"/>
      <c r="G11" s="129"/>
      <c r="H11" s="130"/>
      <c r="I11" s="130"/>
      <c r="J11" s="131"/>
      <c r="L11" s="129"/>
      <c r="M11" s="130"/>
      <c r="N11" s="130"/>
      <c r="O11" s="131"/>
      <c r="Q11" s="138"/>
      <c r="R11" s="139"/>
      <c r="S11" s="139"/>
      <c r="T11" s="140"/>
      <c r="V11" s="149"/>
      <c r="W11" s="150"/>
      <c r="X11" s="150"/>
      <c r="Y11" s="151"/>
      <c r="Z11" s="47"/>
      <c r="AA11" s="149"/>
      <c r="AB11" s="150"/>
      <c r="AC11" s="150"/>
      <c r="AD11" s="151"/>
    </row>
    <row r="12" spans="1:33">
      <c r="B12" s="51"/>
      <c r="C12" s="51"/>
      <c r="D12" s="51"/>
      <c r="E12" s="53"/>
      <c r="G12" s="52"/>
      <c r="H12" s="52"/>
      <c r="I12" s="52"/>
      <c r="J12" s="52"/>
    </row>
    <row r="13" spans="1:33" ht="36" customHeight="1">
      <c r="B13" s="153"/>
      <c r="C13" s="154"/>
      <c r="D13" s="154"/>
      <c r="E13" s="154"/>
      <c r="F13" s="63"/>
      <c r="G13" s="155" t="s">
        <v>304</v>
      </c>
      <c r="H13" s="155"/>
      <c r="I13" s="155"/>
      <c r="J13" s="155"/>
      <c r="K13" s="63"/>
      <c r="L13" s="155" t="s">
        <v>305</v>
      </c>
      <c r="M13" s="154"/>
      <c r="N13" s="154"/>
      <c r="O13" s="154"/>
    </row>
    <row r="14" spans="1:33" ht="15" customHeight="1">
      <c r="B14" s="156"/>
      <c r="C14" s="157"/>
      <c r="D14" s="157"/>
      <c r="E14" s="157"/>
      <c r="F14" s="63"/>
      <c r="G14" s="158" t="e">
        <f>#REF!</f>
        <v>#REF!</v>
      </c>
      <c r="H14" s="159"/>
      <c r="I14" s="159"/>
      <c r="J14" s="159"/>
      <c r="K14" s="63"/>
      <c r="L14" s="161" t="e">
        <f>#REF!</f>
        <v>#REF!</v>
      </c>
      <c r="M14" s="162"/>
      <c r="N14" s="162"/>
      <c r="O14" s="162"/>
    </row>
    <row r="15" spans="1:33" ht="15" customHeight="1">
      <c r="B15" s="157"/>
      <c r="C15" s="157"/>
      <c r="D15" s="157"/>
      <c r="E15" s="157"/>
      <c r="F15" s="63"/>
      <c r="G15" s="160"/>
      <c r="H15" s="160"/>
      <c r="I15" s="160"/>
      <c r="J15" s="160"/>
      <c r="K15" s="63"/>
      <c r="L15" s="162"/>
      <c r="M15" s="162"/>
      <c r="N15" s="162"/>
      <c r="O15" s="162"/>
    </row>
    <row r="16" spans="1:33" ht="15" customHeight="1">
      <c r="B16" s="64"/>
      <c r="C16" s="64"/>
      <c r="D16" s="64"/>
      <c r="E16" s="65"/>
      <c r="F16" s="63"/>
      <c r="G16" s="160"/>
      <c r="H16" s="160"/>
      <c r="I16" s="160"/>
      <c r="J16" s="160"/>
      <c r="K16" s="63"/>
      <c r="L16" s="162"/>
      <c r="M16" s="162"/>
      <c r="N16" s="162"/>
      <c r="O16" s="162"/>
    </row>
    <row r="17" spans="2:32">
      <c r="B17" s="51"/>
      <c r="C17" s="51"/>
      <c r="D17" s="51"/>
      <c r="E17" s="53"/>
      <c r="G17" s="52"/>
      <c r="H17" s="52"/>
      <c r="I17" s="52"/>
      <c r="J17" s="52"/>
    </row>
    <row r="18" spans="2:32">
      <c r="B18" s="51"/>
      <c r="C18" s="51"/>
      <c r="D18" s="51"/>
      <c r="E18" s="53"/>
      <c r="G18" s="52"/>
      <c r="H18" s="52"/>
      <c r="I18" s="52"/>
      <c r="J18" s="52"/>
    </row>
    <row r="19" spans="2:32">
      <c r="B19" s="51"/>
      <c r="C19" s="51"/>
      <c r="D19" s="51"/>
      <c r="E19" s="53"/>
      <c r="G19" s="52"/>
      <c r="H19" s="52"/>
      <c r="I19" s="52"/>
      <c r="J19" s="52"/>
    </row>
    <row r="20" spans="2:32">
      <c r="B20" s="51"/>
      <c r="C20" s="51"/>
      <c r="D20" s="51"/>
      <c r="E20" s="53"/>
      <c r="G20" s="52"/>
      <c r="H20" s="52"/>
      <c r="I20" s="52"/>
      <c r="J20" s="52"/>
    </row>
    <row r="21" spans="2:32">
      <c r="B21" s="51"/>
      <c r="C21" s="51"/>
      <c r="D21" s="51"/>
      <c r="E21" s="53"/>
      <c r="G21" s="52"/>
      <c r="H21" s="52"/>
      <c r="I21" s="52"/>
      <c r="J21" s="52"/>
    </row>
    <row r="22" spans="2:32">
      <c r="B22" s="51"/>
      <c r="C22" s="51"/>
      <c r="D22" s="51"/>
      <c r="E22" s="53"/>
      <c r="G22" s="52"/>
      <c r="H22" s="52"/>
      <c r="I22" s="52"/>
      <c r="J22" s="52"/>
    </row>
    <row r="23" spans="2:32">
      <c r="B23" s="51"/>
      <c r="C23" s="51"/>
      <c r="D23" s="51"/>
      <c r="E23" s="53"/>
      <c r="G23" s="52"/>
      <c r="H23" s="52"/>
      <c r="I23" s="52"/>
      <c r="J23" s="52"/>
    </row>
    <row r="24" spans="2:32">
      <c r="B24" s="51"/>
      <c r="C24" s="51"/>
      <c r="D24" s="51"/>
      <c r="E24" s="53"/>
      <c r="G24" s="52"/>
      <c r="H24" s="52"/>
      <c r="I24" s="52"/>
      <c r="J24" s="52"/>
    </row>
    <row r="25" spans="2:32">
      <c r="B25" s="51"/>
      <c r="C25" s="51"/>
      <c r="D25" s="51"/>
      <c r="E25" s="53"/>
      <c r="G25" s="52"/>
      <c r="H25" s="52"/>
      <c r="I25" s="52"/>
      <c r="J25" s="52"/>
    </row>
    <row r="26" spans="2:32">
      <c r="B26" s="51"/>
      <c r="C26" s="51"/>
      <c r="D26" s="51"/>
      <c r="E26" s="53"/>
      <c r="G26" s="52"/>
      <c r="H26" s="52"/>
      <c r="I26" s="52"/>
      <c r="J26" s="52"/>
    </row>
    <row r="27" spans="2:32">
      <c r="B27" s="51"/>
      <c r="C27" s="51"/>
      <c r="D27" s="51"/>
      <c r="E27" s="53"/>
      <c r="G27" s="52"/>
      <c r="H27" s="52"/>
      <c r="I27" s="52"/>
      <c r="J27" s="52"/>
      <c r="AE27" s="66"/>
    </row>
    <row r="28" spans="2:32">
      <c r="B28" s="51"/>
      <c r="C28" s="51"/>
      <c r="D28" s="51"/>
      <c r="E28" s="53"/>
      <c r="G28" s="52"/>
      <c r="H28" s="52"/>
      <c r="I28" s="52"/>
      <c r="J28" s="52"/>
    </row>
    <row r="29" spans="2:32">
      <c r="B29" s="51"/>
      <c r="C29" s="51"/>
      <c r="D29" s="51"/>
      <c r="E29" s="53"/>
      <c r="G29" s="52"/>
      <c r="H29" s="52"/>
      <c r="I29" s="52"/>
      <c r="J29" s="52"/>
    </row>
    <row r="30" spans="2:32">
      <c r="B30" s="51"/>
      <c r="C30" s="51"/>
      <c r="D30" s="51"/>
      <c r="E30" s="53"/>
      <c r="G30" s="52"/>
      <c r="H30" s="52"/>
      <c r="I30" s="52"/>
      <c r="J30" s="52"/>
    </row>
    <row r="31" spans="2:32">
      <c r="B31" s="51"/>
      <c r="C31" s="51"/>
      <c r="D31" s="51"/>
      <c r="E31" s="53"/>
      <c r="G31" s="52"/>
      <c r="H31" s="52"/>
      <c r="I31" s="52"/>
      <c r="J31" s="52"/>
      <c r="AF31" s="54"/>
    </row>
    <row r="32" spans="2:32">
      <c r="B32" s="51"/>
      <c r="C32" s="51"/>
      <c r="D32" s="51"/>
      <c r="E32" s="53"/>
      <c r="G32" s="52"/>
      <c r="H32" s="52"/>
      <c r="I32" s="52"/>
      <c r="J32" s="52"/>
    </row>
    <row r="33" spans="2:31">
      <c r="B33" s="51"/>
      <c r="C33" s="51"/>
      <c r="D33" s="51"/>
      <c r="E33" s="53"/>
      <c r="G33" s="52"/>
      <c r="H33" s="52"/>
      <c r="I33" s="52"/>
      <c r="J33" s="52"/>
    </row>
    <row r="34" spans="2:31">
      <c r="B34" s="51"/>
      <c r="C34" s="51"/>
      <c r="D34" s="51"/>
      <c r="E34" s="53"/>
      <c r="G34" s="52"/>
      <c r="H34" s="52"/>
      <c r="I34" s="52"/>
      <c r="J34" s="52"/>
      <c r="AE34" s="59" t="e">
        <f>#REF!</f>
        <v>#REF!</v>
      </c>
    </row>
    <row r="35" spans="2:31">
      <c r="B35" s="51"/>
      <c r="C35" s="51"/>
      <c r="D35" s="51"/>
      <c r="E35" s="53"/>
      <c r="G35" s="52"/>
      <c r="H35" s="52"/>
      <c r="I35" s="52"/>
      <c r="J35" s="52"/>
    </row>
    <row r="36" spans="2:31">
      <c r="B36" s="51"/>
      <c r="C36" s="51"/>
      <c r="D36" s="51"/>
      <c r="E36" s="53"/>
      <c r="G36" s="52"/>
      <c r="H36" s="52"/>
      <c r="I36" s="52"/>
      <c r="J36" s="52"/>
    </row>
    <row r="37" spans="2:31">
      <c r="B37" s="51"/>
      <c r="C37" s="51"/>
      <c r="D37" s="51"/>
      <c r="E37" s="53"/>
      <c r="G37" s="52"/>
      <c r="H37" s="52"/>
      <c r="I37" s="52"/>
      <c r="J37" s="52"/>
    </row>
    <row r="38" spans="2:31">
      <c r="B38" s="51"/>
      <c r="C38" s="51"/>
      <c r="D38" s="51"/>
      <c r="E38" s="53"/>
      <c r="G38" s="52"/>
      <c r="H38" s="52"/>
      <c r="I38" s="52"/>
      <c r="J38" s="52"/>
    </row>
    <row r="39" spans="2:31">
      <c r="B39" s="51"/>
      <c r="C39" s="51"/>
      <c r="D39" s="51"/>
      <c r="E39" s="53"/>
      <c r="G39" s="52"/>
      <c r="H39" s="52"/>
      <c r="I39" s="52"/>
      <c r="J39" s="52"/>
    </row>
    <row r="40" spans="2:31">
      <c r="B40" s="51"/>
      <c r="C40" s="51"/>
      <c r="D40" s="51"/>
      <c r="E40" s="53"/>
      <c r="G40" s="52"/>
      <c r="H40" s="52"/>
      <c r="I40" s="52"/>
      <c r="J40" s="52"/>
    </row>
    <row r="41" spans="2:31">
      <c r="B41" s="51"/>
      <c r="C41" s="51"/>
      <c r="D41" s="51"/>
      <c r="E41" s="53"/>
      <c r="G41" s="52"/>
      <c r="H41" s="52"/>
      <c r="I41" s="52"/>
      <c r="J41" s="52"/>
    </row>
    <row r="42" spans="2:31">
      <c r="B42" s="51"/>
      <c r="C42" s="51"/>
      <c r="D42" s="51"/>
      <c r="E42" s="53"/>
      <c r="G42" s="52"/>
      <c r="H42" s="52"/>
      <c r="I42" s="52"/>
      <c r="J42" s="52"/>
    </row>
    <row r="57" spans="31:31">
      <c r="AE57" s="69" t="e">
        <f>#REF!</f>
        <v>#REF!</v>
      </c>
    </row>
    <row r="59" spans="31:31">
      <c r="AE59" s="61" t="e">
        <f>#REF!</f>
        <v>#REF!</v>
      </c>
    </row>
    <row r="93" spans="32:32">
      <c r="AF93" s="67"/>
    </row>
    <row r="94" spans="32:32">
      <c r="AF94" s="60" t="e">
        <f>#REF!</f>
        <v>#REF!</v>
      </c>
    </row>
    <row r="96" spans="32:32">
      <c r="AF96" s="68"/>
    </row>
    <row r="98" spans="32:32">
      <c r="AF98" s="62" t="e">
        <f>#REF!</f>
        <v>#REF!</v>
      </c>
    </row>
  </sheetData>
  <sheetProtection sheet="1" objects="1" scenarios="1"/>
  <mergeCells count="20">
    <mergeCell ref="B13:E13"/>
    <mergeCell ref="G13:J13"/>
    <mergeCell ref="L13:O13"/>
    <mergeCell ref="B14:E15"/>
    <mergeCell ref="G14:J16"/>
    <mergeCell ref="L14:O16"/>
    <mergeCell ref="AB1:AD5"/>
    <mergeCell ref="B1:AA5"/>
    <mergeCell ref="B9:E11"/>
    <mergeCell ref="G9:J11"/>
    <mergeCell ref="L9:O11"/>
    <mergeCell ref="Q9:T11"/>
    <mergeCell ref="B8:E8"/>
    <mergeCell ref="G8:J8"/>
    <mergeCell ref="L8:O8"/>
    <mergeCell ref="Q8:T8"/>
    <mergeCell ref="V8:Y8"/>
    <mergeCell ref="V9:Y11"/>
    <mergeCell ref="AA8:AD8"/>
    <mergeCell ref="AA9:AD11"/>
  </mergeCells>
  <printOptions horizontalCentered="1"/>
  <pageMargins left="0.51181102362204722" right="0.51181102362204722" top="0.74803149606299213" bottom="0.74803149606299213" header="0.31496062992125984" footer="0.31496062992125984"/>
  <pageSetup scale="75" orientation="landscape" r:id="rId1"/>
  <ignoredErrors>
    <ignoredError sqref="Q9"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FFC000"/>
  </sheetPr>
  <dimension ref="A1:AG42"/>
  <sheetViews>
    <sheetView showGridLines="0" topLeftCell="A25" workbookViewId="0">
      <selection activeCell="AI5" sqref="AI5"/>
    </sheetView>
  </sheetViews>
  <sheetFormatPr baseColWidth="10" defaultColWidth="11.42578125" defaultRowHeight="15"/>
  <cols>
    <col min="1" max="1" width="4.85546875" customWidth="1"/>
    <col min="2" max="5" width="5.7109375" customWidth="1"/>
    <col min="6" max="6" width="2.85546875" customWidth="1"/>
    <col min="7" max="10" width="5.7109375" customWidth="1"/>
    <col min="11" max="11" width="3" customWidth="1"/>
    <col min="12" max="15" width="5.7109375" customWidth="1"/>
    <col min="16" max="16" width="3.42578125" customWidth="1"/>
    <col min="17" max="20" width="5.7109375" customWidth="1"/>
    <col min="21" max="21" width="3.28515625" customWidth="1"/>
    <col min="22" max="25" width="5.7109375" customWidth="1"/>
    <col min="26" max="26" width="2.7109375" customWidth="1"/>
    <col min="27" max="27" width="2.5703125" customWidth="1"/>
    <col min="28" max="38" width="5.7109375" customWidth="1"/>
  </cols>
  <sheetData>
    <row r="1" spans="1:33" ht="15" customHeight="1">
      <c r="A1" s="42"/>
      <c r="B1" s="163" t="s">
        <v>296</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4" t="s">
        <v>297</v>
      </c>
      <c r="AC1" s="164"/>
      <c r="AD1" s="164"/>
      <c r="AE1" s="43"/>
      <c r="AF1" s="36"/>
      <c r="AG1" s="36"/>
    </row>
    <row r="2" spans="1:33" ht="15" customHeight="1">
      <c r="A2" s="4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4"/>
      <c r="AC2" s="164"/>
      <c r="AD2" s="164"/>
      <c r="AE2" s="43"/>
      <c r="AF2" s="36"/>
      <c r="AG2" s="36"/>
    </row>
    <row r="3" spans="1:33" ht="15.75" customHeight="1">
      <c r="A3" s="4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4"/>
      <c r="AC3" s="164"/>
      <c r="AD3" s="164"/>
      <c r="AE3" s="43"/>
      <c r="AF3" s="36"/>
      <c r="AG3" s="36"/>
    </row>
    <row r="4" spans="1:33" ht="9.75" customHeight="1">
      <c r="A4" s="4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4"/>
      <c r="AC4" s="164"/>
      <c r="AD4" s="164"/>
      <c r="AE4" s="43"/>
      <c r="AF4" s="36"/>
      <c r="AG4" s="36"/>
    </row>
    <row r="5" spans="1:33" ht="15.75" customHeight="1">
      <c r="A5" s="4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4"/>
      <c r="AC5" s="164"/>
      <c r="AD5" s="164"/>
      <c r="AE5" s="43"/>
      <c r="AF5" s="36"/>
      <c r="AG5" s="36"/>
    </row>
    <row r="6" spans="1:33" ht="15.75" customHeight="1">
      <c r="A6" s="34"/>
      <c r="B6" s="34"/>
      <c r="C6" s="34"/>
      <c r="D6" s="34"/>
      <c r="E6" s="34"/>
      <c r="F6" s="34"/>
      <c r="G6" s="34"/>
      <c r="H6" s="35"/>
      <c r="I6" s="34"/>
      <c r="J6" s="34"/>
      <c r="K6" s="34"/>
      <c r="L6" s="34"/>
      <c r="M6" s="34"/>
      <c r="N6" s="34"/>
      <c r="O6" s="34"/>
      <c r="P6" s="34"/>
      <c r="Q6" s="34"/>
      <c r="R6" s="34"/>
      <c r="S6" s="34"/>
      <c r="T6" s="34"/>
      <c r="U6" s="34"/>
      <c r="V6" s="34"/>
      <c r="W6" s="34"/>
      <c r="X6" s="34"/>
      <c r="Y6" s="34"/>
      <c r="Z6" s="34"/>
      <c r="AA6" s="34"/>
      <c r="AB6" s="34"/>
      <c r="AC6" s="34"/>
    </row>
    <row r="7" spans="1:33" ht="15.75" customHeight="1">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8" spans="1:33" ht="36" customHeight="1">
      <c r="A8" s="34"/>
      <c r="B8" s="165" t="s">
        <v>306</v>
      </c>
      <c r="C8" s="165"/>
      <c r="D8" s="165"/>
      <c r="E8" s="165"/>
      <c r="F8" s="37"/>
      <c r="G8" s="165" t="s">
        <v>304</v>
      </c>
      <c r="H8" s="165"/>
      <c r="I8" s="165"/>
      <c r="J8" s="165"/>
      <c r="K8" s="37"/>
      <c r="L8" s="165" t="s">
        <v>307</v>
      </c>
      <c r="M8" s="165"/>
      <c r="N8" s="165"/>
      <c r="O8" s="165"/>
      <c r="P8" s="37"/>
      <c r="Q8" s="165" t="s">
        <v>308</v>
      </c>
      <c r="R8" s="165"/>
      <c r="S8" s="165"/>
      <c r="T8" s="165"/>
      <c r="U8" s="37"/>
      <c r="V8" s="166" t="s">
        <v>302</v>
      </c>
      <c r="W8" s="166"/>
      <c r="X8" s="166"/>
      <c r="Y8" s="166"/>
      <c r="Z8" s="38"/>
      <c r="AB8" s="166" t="s">
        <v>309</v>
      </c>
      <c r="AC8" s="166"/>
      <c r="AD8" s="166"/>
      <c r="AE8" s="44"/>
    </row>
    <row r="9" spans="1:33" ht="15" customHeight="1">
      <c r="A9" s="32"/>
      <c r="B9" s="176" t="e">
        <f>#REF!</f>
        <v>#REF!</v>
      </c>
      <c r="C9" s="177"/>
      <c r="D9" s="177"/>
      <c r="E9" s="178"/>
      <c r="F9" s="39"/>
      <c r="G9" s="185" t="e">
        <f>#REF!</f>
        <v>#REF!</v>
      </c>
      <c r="H9" s="186"/>
      <c r="I9" s="186"/>
      <c r="J9" s="187"/>
      <c r="K9" s="40"/>
      <c r="L9" s="194" t="e">
        <f>Tableau!#REF!</f>
        <v>#REF!</v>
      </c>
      <c r="M9" s="195"/>
      <c r="N9" s="195"/>
      <c r="O9" s="196"/>
      <c r="P9" s="40"/>
      <c r="Q9" s="203" t="e">
        <f>#REF!</f>
        <v>#REF!</v>
      </c>
      <c r="R9" s="204"/>
      <c r="S9" s="204"/>
      <c r="T9" s="205"/>
      <c r="U9" s="40"/>
      <c r="V9" s="212" t="e">
        <f>#REF!</f>
        <v>#REF!</v>
      </c>
      <c r="W9" s="186"/>
      <c r="X9" s="186"/>
      <c r="Y9" s="187"/>
      <c r="Z9" s="41"/>
      <c r="AB9" s="167" t="e">
        <f>Tableau!#REF!/Tableau!#REF!</f>
        <v>#REF!</v>
      </c>
      <c r="AC9" s="168"/>
      <c r="AD9" s="169"/>
      <c r="AE9" s="45"/>
    </row>
    <row r="10" spans="1:33" ht="15" customHeight="1">
      <c r="A10" s="32"/>
      <c r="B10" s="179"/>
      <c r="C10" s="180"/>
      <c r="D10" s="180"/>
      <c r="E10" s="181"/>
      <c r="F10" s="39"/>
      <c r="G10" s="188"/>
      <c r="H10" s="189"/>
      <c r="I10" s="189"/>
      <c r="J10" s="190"/>
      <c r="K10" s="40"/>
      <c r="L10" s="197"/>
      <c r="M10" s="198"/>
      <c r="N10" s="198"/>
      <c r="O10" s="199"/>
      <c r="P10" s="40"/>
      <c r="Q10" s="206"/>
      <c r="R10" s="207"/>
      <c r="S10" s="207"/>
      <c r="T10" s="208"/>
      <c r="U10" s="40"/>
      <c r="V10" s="188"/>
      <c r="W10" s="189"/>
      <c r="X10" s="189"/>
      <c r="Y10" s="190"/>
      <c r="Z10" s="41"/>
      <c r="AB10" s="170"/>
      <c r="AC10" s="171"/>
      <c r="AD10" s="172"/>
      <c r="AE10" s="45"/>
    </row>
    <row r="11" spans="1:33" ht="15" customHeight="1">
      <c r="A11" s="32"/>
      <c r="B11" s="182"/>
      <c r="C11" s="183"/>
      <c r="D11" s="183"/>
      <c r="E11" s="184"/>
      <c r="F11" s="40"/>
      <c r="G11" s="191"/>
      <c r="H11" s="192"/>
      <c r="I11" s="192"/>
      <c r="J11" s="193"/>
      <c r="K11" s="40"/>
      <c r="L11" s="200"/>
      <c r="M11" s="201"/>
      <c r="N11" s="201"/>
      <c r="O11" s="202"/>
      <c r="P11" s="40"/>
      <c r="Q11" s="209"/>
      <c r="R11" s="210"/>
      <c r="S11" s="210"/>
      <c r="T11" s="211"/>
      <c r="U11" s="40"/>
      <c r="V11" s="191"/>
      <c r="W11" s="192"/>
      <c r="X11" s="192"/>
      <c r="Y11" s="193"/>
      <c r="Z11" s="41"/>
      <c r="AB11" s="173"/>
      <c r="AC11" s="174"/>
      <c r="AD11" s="175"/>
      <c r="AE11" s="45"/>
    </row>
    <row r="12" spans="1:33" ht="18.75">
      <c r="B12" s="32"/>
      <c r="C12" s="32"/>
      <c r="D12" s="32"/>
      <c r="E12" s="31"/>
      <c r="G12" s="33"/>
      <c r="H12" s="33"/>
      <c r="I12" s="33"/>
      <c r="J12" s="33"/>
    </row>
    <row r="13" spans="1:33" ht="18.75">
      <c r="B13" s="32"/>
      <c r="C13" s="32"/>
      <c r="D13" s="32"/>
      <c r="E13" s="31"/>
      <c r="G13" s="33"/>
      <c r="H13" s="33"/>
      <c r="I13" s="33"/>
      <c r="J13" s="33"/>
    </row>
    <row r="14" spans="1:33" ht="18.75">
      <c r="B14" s="32"/>
      <c r="C14" s="32"/>
      <c r="D14" s="32"/>
      <c r="E14" s="31"/>
      <c r="G14" s="33"/>
      <c r="H14" s="33"/>
      <c r="I14" s="33"/>
      <c r="J14" s="33"/>
    </row>
    <row r="15" spans="1:33" ht="18.75">
      <c r="B15" s="32"/>
      <c r="C15" s="32"/>
      <c r="D15" s="32"/>
      <c r="E15" s="31"/>
      <c r="G15" s="33"/>
      <c r="H15" s="33"/>
      <c r="I15" s="33"/>
      <c r="J15" s="33"/>
    </row>
    <row r="16" spans="1:33" ht="18.75">
      <c r="B16" s="32"/>
      <c r="C16" s="32"/>
      <c r="D16" s="32"/>
      <c r="E16" s="31"/>
      <c r="G16" s="33"/>
      <c r="H16" s="33"/>
      <c r="I16" s="33"/>
      <c r="J16" s="33"/>
    </row>
    <row r="17" spans="2:10" ht="18.75">
      <c r="B17" s="32"/>
      <c r="C17" s="32"/>
      <c r="D17" s="32"/>
      <c r="E17" s="31"/>
      <c r="G17" s="33"/>
      <c r="H17" s="33"/>
      <c r="I17" s="33"/>
      <c r="J17" s="33"/>
    </row>
    <row r="18" spans="2:10" ht="18.75">
      <c r="B18" s="32"/>
      <c r="C18" s="32"/>
      <c r="D18" s="32"/>
      <c r="E18" s="31"/>
      <c r="G18" s="33"/>
      <c r="H18" s="33"/>
      <c r="I18" s="33"/>
      <c r="J18" s="33"/>
    </row>
    <row r="19" spans="2:10" ht="18.75">
      <c r="B19" s="32"/>
      <c r="C19" s="32"/>
      <c r="D19" s="32"/>
      <c r="E19" s="31"/>
      <c r="G19" s="33"/>
      <c r="H19" s="33"/>
      <c r="I19" s="33"/>
      <c r="J19" s="33"/>
    </row>
    <row r="20" spans="2:10" ht="18.75">
      <c r="B20" s="32"/>
      <c r="C20" s="32"/>
      <c r="D20" s="32"/>
      <c r="E20" s="31"/>
      <c r="G20" s="33"/>
      <c r="H20" s="33"/>
      <c r="I20" s="33"/>
      <c r="J20" s="33"/>
    </row>
    <row r="21" spans="2:10" ht="18.75">
      <c r="B21" s="32"/>
      <c r="C21" s="32"/>
      <c r="D21" s="32"/>
      <c r="E21" s="31"/>
      <c r="G21" s="33"/>
      <c r="H21" s="33"/>
      <c r="I21" s="33"/>
      <c r="J21" s="33"/>
    </row>
    <row r="22" spans="2:10" ht="18.75">
      <c r="B22" s="32"/>
      <c r="C22" s="32"/>
      <c r="D22" s="32"/>
      <c r="E22" s="31"/>
      <c r="G22" s="33"/>
      <c r="H22" s="33"/>
      <c r="I22" s="33"/>
      <c r="J22" s="33"/>
    </row>
    <row r="23" spans="2:10" ht="18.75">
      <c r="B23" s="32"/>
      <c r="C23" s="32"/>
      <c r="D23" s="32"/>
      <c r="E23" s="31"/>
      <c r="G23" s="33"/>
      <c r="H23" s="33"/>
      <c r="I23" s="33"/>
      <c r="J23" s="33"/>
    </row>
    <row r="24" spans="2:10" ht="18.75">
      <c r="B24" s="32"/>
      <c r="C24" s="32"/>
      <c r="D24" s="32"/>
      <c r="E24" s="31"/>
      <c r="G24" s="33"/>
      <c r="H24" s="33"/>
      <c r="I24" s="33"/>
      <c r="J24" s="33"/>
    </row>
    <row r="25" spans="2:10" ht="18.75">
      <c r="B25" s="32"/>
      <c r="C25" s="32"/>
      <c r="D25" s="32"/>
      <c r="E25" s="31"/>
      <c r="G25" s="33"/>
      <c r="H25" s="33"/>
      <c r="I25" s="33"/>
      <c r="J25" s="33"/>
    </row>
    <row r="26" spans="2:10" ht="18.75">
      <c r="B26" s="32"/>
      <c r="C26" s="32"/>
      <c r="D26" s="32"/>
      <c r="E26" s="31"/>
      <c r="G26" s="33"/>
      <c r="H26" s="33"/>
      <c r="I26" s="33"/>
      <c r="J26" s="33"/>
    </row>
    <row r="27" spans="2:10" ht="18.75">
      <c r="B27" s="32"/>
      <c r="C27" s="32"/>
      <c r="D27" s="32"/>
      <c r="E27" s="31"/>
      <c r="G27" s="33"/>
      <c r="H27" s="33"/>
      <c r="I27" s="33"/>
      <c r="J27" s="33"/>
    </row>
    <row r="28" spans="2:10" ht="18.75">
      <c r="B28" s="32"/>
      <c r="C28" s="32"/>
      <c r="D28" s="32"/>
      <c r="E28" s="31"/>
      <c r="G28" s="33"/>
      <c r="H28" s="33"/>
      <c r="I28" s="33"/>
      <c r="J28" s="33"/>
    </row>
    <row r="29" spans="2:10" ht="18.75">
      <c r="B29" s="32"/>
      <c r="C29" s="32"/>
      <c r="D29" s="32"/>
      <c r="E29" s="31"/>
      <c r="G29" s="33"/>
      <c r="H29" s="33"/>
      <c r="I29" s="33"/>
      <c r="J29" s="33"/>
    </row>
    <row r="30" spans="2:10" ht="18.75">
      <c r="B30" s="32"/>
      <c r="C30" s="32"/>
      <c r="D30" s="32"/>
      <c r="E30" s="31"/>
      <c r="G30" s="33"/>
      <c r="H30" s="33"/>
      <c r="I30" s="33"/>
      <c r="J30" s="33"/>
    </row>
    <row r="31" spans="2:10" ht="18.75">
      <c r="B31" s="32"/>
      <c r="C31" s="32"/>
      <c r="D31" s="32"/>
      <c r="E31" s="31"/>
      <c r="G31" s="33"/>
      <c r="H31" s="33"/>
      <c r="I31" s="33"/>
      <c r="J31" s="33"/>
    </row>
    <row r="32" spans="2:10" ht="18.75">
      <c r="B32" s="32"/>
      <c r="C32" s="32"/>
      <c r="D32" s="32"/>
      <c r="E32" s="31"/>
      <c r="G32" s="33"/>
      <c r="H32" s="33"/>
      <c r="I32" s="33"/>
      <c r="J32" s="33"/>
    </row>
    <row r="33" spans="2:10" ht="18.75">
      <c r="B33" s="32"/>
      <c r="C33" s="32"/>
      <c r="D33" s="32"/>
      <c r="E33" s="31"/>
      <c r="G33" s="33"/>
      <c r="H33" s="33"/>
      <c r="I33" s="33"/>
      <c r="J33" s="33"/>
    </row>
    <row r="34" spans="2:10" ht="18.75">
      <c r="B34" s="32"/>
      <c r="C34" s="32"/>
      <c r="D34" s="32"/>
      <c r="E34" s="31"/>
      <c r="G34" s="33"/>
      <c r="H34" s="33"/>
      <c r="I34" s="33"/>
      <c r="J34" s="33"/>
    </row>
    <row r="35" spans="2:10" ht="18.75">
      <c r="B35" s="32"/>
      <c r="C35" s="32"/>
      <c r="D35" s="32"/>
      <c r="E35" s="31"/>
      <c r="G35" s="33"/>
      <c r="H35" s="33"/>
      <c r="I35" s="33"/>
      <c r="J35" s="33"/>
    </row>
    <row r="36" spans="2:10" ht="18.75">
      <c r="B36" s="32"/>
      <c r="C36" s="32"/>
      <c r="D36" s="32"/>
      <c r="E36" s="31"/>
      <c r="G36" s="33"/>
      <c r="H36" s="33"/>
      <c r="I36" s="33"/>
      <c r="J36" s="33"/>
    </row>
    <row r="37" spans="2:10" ht="18.75">
      <c r="B37" s="32"/>
      <c r="C37" s="32"/>
      <c r="D37" s="32"/>
      <c r="E37" s="31"/>
      <c r="G37" s="33"/>
      <c r="H37" s="33"/>
      <c r="I37" s="33"/>
      <c r="J37" s="33"/>
    </row>
    <row r="38" spans="2:10" ht="18.75">
      <c r="B38" s="32"/>
      <c r="C38" s="32"/>
      <c r="D38" s="32"/>
      <c r="E38" s="31"/>
      <c r="G38" s="33"/>
      <c r="H38" s="33"/>
      <c r="I38" s="33"/>
      <c r="J38" s="33"/>
    </row>
    <row r="39" spans="2:10" ht="18.75">
      <c r="B39" s="32"/>
      <c r="C39" s="32"/>
      <c r="D39" s="32"/>
      <c r="E39" s="31"/>
      <c r="G39" s="33"/>
      <c r="H39" s="33"/>
      <c r="I39" s="33"/>
      <c r="J39" s="33"/>
    </row>
    <row r="40" spans="2:10" ht="18.75">
      <c r="B40" s="32"/>
      <c r="C40" s="32"/>
      <c r="D40" s="32"/>
      <c r="E40" s="31"/>
      <c r="G40" s="33"/>
      <c r="H40" s="33"/>
      <c r="I40" s="33"/>
      <c r="J40" s="33"/>
    </row>
    <row r="41" spans="2:10" ht="18.75">
      <c r="B41" s="32"/>
      <c r="C41" s="32"/>
      <c r="D41" s="32"/>
      <c r="E41" s="31"/>
      <c r="G41" s="33"/>
      <c r="H41" s="33"/>
      <c r="I41" s="33"/>
      <c r="J41" s="33"/>
    </row>
    <row r="42" spans="2:10" ht="18.75">
      <c r="B42" s="32"/>
      <c r="C42" s="32"/>
      <c r="D42" s="32"/>
      <c r="E42" s="31"/>
      <c r="G42" s="33"/>
      <c r="H42" s="33"/>
      <c r="I42" s="33"/>
      <c r="J42" s="33"/>
    </row>
  </sheetData>
  <mergeCells count="14">
    <mergeCell ref="AB9:AD11"/>
    <mergeCell ref="B9:E11"/>
    <mergeCell ref="G9:J11"/>
    <mergeCell ref="L9:O11"/>
    <mergeCell ref="Q9:T11"/>
    <mergeCell ref="V9:Y11"/>
    <mergeCell ref="B1:AA5"/>
    <mergeCell ref="AB1:AD5"/>
    <mergeCell ref="B8:E8"/>
    <mergeCell ref="G8:J8"/>
    <mergeCell ref="L8:O8"/>
    <mergeCell ref="Q8:T8"/>
    <mergeCell ref="V8:Y8"/>
    <mergeCell ref="AB8:AD8"/>
  </mergeCells>
  <printOptions horizontalCentered="1"/>
  <pageMargins left="0.51181102362204722" right="0.51181102362204722"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Props1.xml><?xml version="1.0" encoding="utf-8"?>
<ds:datastoreItem xmlns:ds="http://schemas.openxmlformats.org/officeDocument/2006/customXml" ds:itemID="{21AE6500-25E5-42FF-A59B-E89770E68EA6}">
  <ds:schemaRefs>
    <ds:schemaRef ds:uri="http://schemas.microsoft.com/sharepoint/v3/contenttype/forms"/>
  </ds:schemaRefs>
</ds:datastoreItem>
</file>

<file path=customXml/itemProps2.xml><?xml version="1.0" encoding="utf-8"?>
<ds:datastoreItem xmlns:ds="http://schemas.openxmlformats.org/officeDocument/2006/customXml" ds:itemID="{51D802B5-DCC6-48D1-B28A-6274CDC4B5EB}"/>
</file>

<file path=customXml/itemProps3.xml><?xml version="1.0" encoding="utf-8"?>
<ds:datastoreItem xmlns:ds="http://schemas.openxmlformats.org/officeDocument/2006/customXml" ds:itemID="{50E3706A-AC88-4E24-9CAA-BF1047C6474A}">
  <ds:schemaRefs>
    <ds:schemaRef ds:uri="http://purl.org/dc/elements/1.1/"/>
    <ds:schemaRef ds:uri="http://schemas.microsoft.com/office/2006/documentManagement/types"/>
    <ds:schemaRef ds:uri="222625a0-e09e-4b65-be2e-543cb2461e78"/>
    <ds:schemaRef ds:uri="http://purl.org/dc/terms/"/>
    <ds:schemaRef ds:uri="255ccc48-c725-4253-acb8-dda3420f718c"/>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055dc2a3-2b4a-476b-9032-adde136e1707}" enabled="0" method="" siteId="{055dc2a3-2b4a-476b-9032-adde136e170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Tableau</vt:lpstr>
      <vt:lpstr>Données</vt:lpstr>
      <vt:lpstr>Graphiques</vt:lpstr>
      <vt:lpstr>Graphiques (2)</vt:lpstr>
      <vt:lpstr>Tableau!_Toc100613460</vt:lpstr>
      <vt:lpstr>Admissible</vt:lpstr>
      <vt:lpstr>Analyse_financière</vt:lpstr>
      <vt:lpstr>Analyse_technique</vt:lpstr>
      <vt:lpstr>Conformité_env</vt:lpstr>
      <vt:lpstr>Décision</vt:lpstr>
      <vt:lpstr>Étude_adm</vt:lpstr>
      <vt:lpstr>Tableau!Impression_des_titres</vt:lpstr>
      <vt:lpstr>Matière_principale</vt:lpstr>
      <vt:lpstr>Région</vt:lpstr>
      <vt:lpstr>Secteur_activité</vt:lpstr>
      <vt:lpstr>Stratégie</vt:lpstr>
      <vt:lpstr>Type_établissement</vt:lpstr>
      <vt:lpstr>Volet</vt:lpstr>
      <vt:lpstr>Tableau!Zone_d_impression</vt:lpstr>
    </vt:vector>
  </TitlesOfParts>
  <Manager/>
  <Company>RECYC-QUÉBEC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Marie-Noelle Martinez</dc:creator>
  <cp:keywords/>
  <dc:description/>
  <cp:lastModifiedBy>Emilie Girard</cp:lastModifiedBy>
  <cp:revision/>
  <cp:lastPrinted>2025-03-17T17:43:12Z</cp:lastPrinted>
  <dcterms:created xsi:type="dcterms:W3CDTF">2020-09-15T13:00:19Z</dcterms:created>
  <dcterms:modified xsi:type="dcterms:W3CDTF">2025-04-17T16:10:21Z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Order">
    <vt:r8>100</vt:r8>
  </property>
  <property fmtid="{D5CDD505-2E9C-101B-9397-08002B2CF9AE}" pid="4" name="MediaServiceImageTags">
    <vt:lpwstr/>
  </property>
  <property fmtid="{D5CDD505-2E9C-101B-9397-08002B2CF9AE}" pid="5" name="TaxKeyword">
    <vt:lpwstr/>
  </property>
</Properties>
</file>